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0" windowWidth="22980" windowHeight="9210" tabRatio="433"/>
  </bookViews>
  <sheets>
    <sheet name="Plan1" sheetId="1" r:id="rId1"/>
    <sheet name="Plan2" sheetId="2" r:id="rId2"/>
    <sheet name="Plan3" sheetId="3" r:id="rId3"/>
  </sheets>
  <definedNames>
    <definedName name="_xlnm.Print_Area" localSheetId="0">Plan1!$A$2:$I$266</definedName>
  </definedNames>
  <calcPr calcId="145621"/>
</workbook>
</file>

<file path=xl/calcChain.xml><?xml version="1.0" encoding="utf-8"?>
<calcChain xmlns="http://schemas.openxmlformats.org/spreadsheetml/2006/main">
  <c r="G5" i="1" l="1"/>
  <c r="D3" i="1"/>
  <c r="H6" i="1"/>
  <c r="F3" i="1" l="1"/>
  <c r="I7" i="1"/>
  <c r="D8" i="1"/>
  <c r="F8" i="1"/>
  <c r="G10" i="1"/>
  <c r="H11" i="1"/>
  <c r="I12" i="1"/>
  <c r="D13" i="1"/>
  <c r="F13" i="1"/>
  <c r="G15" i="1"/>
  <c r="H16" i="1"/>
  <c r="I17" i="1"/>
  <c r="D18" i="1"/>
  <c r="F18" i="1"/>
  <c r="G20" i="1"/>
  <c r="H21" i="1"/>
  <c r="I22" i="1"/>
  <c r="D23" i="1"/>
  <c r="F23" i="1"/>
  <c r="G25" i="1"/>
  <c r="H26" i="1"/>
  <c r="I27" i="1"/>
  <c r="D28" i="1"/>
  <c r="F28" i="1"/>
  <c r="G30" i="1"/>
  <c r="H31" i="1"/>
  <c r="I32" i="1"/>
  <c r="D33" i="1"/>
  <c r="F33" i="1"/>
  <c r="G35" i="1"/>
  <c r="H36" i="1"/>
  <c r="I37" i="1"/>
  <c r="D38" i="1"/>
  <c r="F38" i="1"/>
  <c r="G40" i="1"/>
  <c r="H41" i="1"/>
  <c r="I42" i="1"/>
  <c r="D43" i="1"/>
  <c r="F43" i="1"/>
  <c r="G45" i="1"/>
  <c r="H46" i="1"/>
  <c r="I47" i="1"/>
  <c r="D48" i="1"/>
  <c r="F48" i="1"/>
  <c r="G50" i="1"/>
  <c r="H51" i="1"/>
  <c r="I52" i="1"/>
  <c r="D53" i="1"/>
  <c r="F53" i="1"/>
  <c r="G55" i="1"/>
  <c r="H56" i="1"/>
  <c r="I57" i="1"/>
  <c r="D58" i="1"/>
  <c r="F58" i="1"/>
  <c r="G60" i="1"/>
  <c r="H61" i="1"/>
  <c r="I62" i="1"/>
  <c r="D63" i="1"/>
  <c r="F63" i="1"/>
  <c r="G65" i="1"/>
  <c r="H66" i="1"/>
  <c r="I67" i="1"/>
  <c r="D68" i="1"/>
  <c r="F68" i="1"/>
  <c r="G70" i="1"/>
  <c r="H71" i="1"/>
  <c r="I72" i="1"/>
  <c r="D73" i="1"/>
  <c r="F73" i="1"/>
  <c r="G75" i="1"/>
  <c r="H76" i="1"/>
  <c r="I77" i="1"/>
  <c r="D78" i="1"/>
  <c r="F78" i="1"/>
  <c r="G80" i="1"/>
  <c r="H81" i="1"/>
  <c r="I82" i="1"/>
  <c r="D83" i="1"/>
  <c r="F83" i="1"/>
  <c r="G85" i="1"/>
  <c r="H86" i="1"/>
  <c r="I87" i="1"/>
  <c r="D88" i="1"/>
  <c r="F88" i="1"/>
  <c r="G90" i="1"/>
  <c r="H91" i="1"/>
  <c r="I92" i="1"/>
  <c r="D93" i="1"/>
  <c r="F93" i="1"/>
  <c r="G95" i="1"/>
  <c r="H96" i="1"/>
  <c r="I97" i="1"/>
  <c r="D98" i="1"/>
  <c r="F98" i="1"/>
  <c r="G100" i="1"/>
  <c r="H101" i="1"/>
  <c r="I102" i="1"/>
  <c r="D103" i="1"/>
  <c r="F103" i="1"/>
  <c r="G105" i="1"/>
  <c r="H106" i="1"/>
  <c r="I107" i="1"/>
  <c r="D108" i="1"/>
  <c r="F108" i="1"/>
  <c r="G110" i="1"/>
  <c r="H111" i="1"/>
  <c r="I112" i="1"/>
  <c r="D113" i="1"/>
  <c r="F113" i="1"/>
  <c r="G115" i="1"/>
  <c r="H116" i="1"/>
  <c r="I117" i="1"/>
  <c r="D118" i="1"/>
  <c r="F118" i="1"/>
  <c r="G120" i="1"/>
  <c r="H121" i="1"/>
  <c r="I122" i="1"/>
  <c r="D123" i="1"/>
  <c r="F123" i="1"/>
  <c r="G125" i="1"/>
  <c r="H126" i="1"/>
  <c r="I127" i="1"/>
  <c r="D128" i="1"/>
  <c r="F128" i="1"/>
  <c r="G130" i="1"/>
  <c r="H131" i="1"/>
  <c r="I132" i="1"/>
  <c r="D133" i="1"/>
  <c r="F133" i="1"/>
  <c r="G135" i="1"/>
  <c r="H136" i="1"/>
  <c r="I137" i="1"/>
  <c r="D138" i="1"/>
  <c r="F138" i="1"/>
  <c r="G140" i="1"/>
  <c r="H141" i="1"/>
  <c r="I142" i="1"/>
  <c r="D143" i="1"/>
  <c r="F143" i="1"/>
  <c r="G145" i="1"/>
  <c r="H146" i="1"/>
  <c r="I147" i="1"/>
  <c r="D148" i="1"/>
  <c r="F148" i="1"/>
  <c r="G150" i="1"/>
  <c r="H151" i="1"/>
  <c r="I152" i="1"/>
  <c r="D153" i="1"/>
  <c r="F153" i="1"/>
  <c r="G155" i="1"/>
  <c r="H156" i="1"/>
  <c r="I157" i="1"/>
  <c r="D158" i="1"/>
  <c r="F158" i="1"/>
  <c r="G160" i="1"/>
  <c r="H161" i="1"/>
  <c r="I162" i="1"/>
  <c r="D163" i="1"/>
  <c r="F163" i="1"/>
  <c r="G165" i="1"/>
  <c r="H166" i="1"/>
  <c r="I167" i="1"/>
  <c r="D168" i="1"/>
  <c r="F168" i="1"/>
  <c r="G170" i="1"/>
  <c r="H171" i="1"/>
  <c r="I172" i="1"/>
  <c r="D173" i="1"/>
  <c r="F173" i="1"/>
  <c r="G175" i="1"/>
  <c r="H176" i="1"/>
  <c r="I177" i="1"/>
  <c r="D178" i="1"/>
  <c r="F178" i="1"/>
  <c r="G180" i="1"/>
  <c r="H181" i="1"/>
  <c r="I182" i="1"/>
  <c r="D183" i="1"/>
  <c r="F183" i="1"/>
  <c r="G185" i="1"/>
  <c r="H186" i="1"/>
  <c r="I187" i="1"/>
  <c r="D188" i="1"/>
  <c r="F188" i="1"/>
  <c r="G190" i="1"/>
  <c r="H191" i="1"/>
  <c r="I192" i="1"/>
  <c r="D193" i="1"/>
  <c r="F193" i="1"/>
  <c r="G195" i="1"/>
  <c r="H196" i="1"/>
  <c r="I197" i="1"/>
  <c r="D198" i="1"/>
  <c r="F198" i="1"/>
  <c r="G200" i="1"/>
  <c r="H201" i="1"/>
  <c r="I202" i="1"/>
  <c r="D203" i="1"/>
  <c r="F203" i="1"/>
  <c r="G205" i="1"/>
  <c r="H206" i="1"/>
  <c r="I207" i="1"/>
  <c r="D208" i="1"/>
  <c r="F208" i="1"/>
  <c r="G210" i="1"/>
  <c r="H211" i="1"/>
  <c r="I212" i="1"/>
  <c r="D213" i="1"/>
  <c r="F213" i="1"/>
  <c r="G215" i="1"/>
  <c r="H216" i="1"/>
  <c r="I217" i="1"/>
  <c r="D218" i="1"/>
  <c r="F218" i="1"/>
  <c r="G220" i="1"/>
  <c r="H221" i="1"/>
  <c r="I222" i="1"/>
  <c r="D223" i="1"/>
  <c r="F223" i="1"/>
  <c r="G225" i="1"/>
  <c r="H226" i="1"/>
  <c r="I227" i="1"/>
  <c r="D228" i="1"/>
  <c r="F228" i="1"/>
  <c r="G230" i="1"/>
  <c r="H231" i="1"/>
  <c r="I232" i="1"/>
  <c r="D233" i="1"/>
  <c r="F233" i="1"/>
  <c r="G235" i="1"/>
  <c r="H236" i="1"/>
  <c r="I237" i="1"/>
  <c r="D238" i="1"/>
  <c r="F238" i="1"/>
  <c r="G240" i="1"/>
  <c r="H241" i="1"/>
  <c r="I242" i="1"/>
  <c r="D243" i="1"/>
  <c r="F243" i="1"/>
  <c r="G245" i="1"/>
  <c r="H246" i="1"/>
  <c r="I247" i="1"/>
  <c r="I252" i="1"/>
  <c r="H251" i="1"/>
  <c r="G250" i="1"/>
  <c r="D248" i="1" l="1"/>
  <c r="F248" i="1" s="1"/>
  <c r="C258" i="1" s="1"/>
  <c r="C254" i="1" l="1"/>
  <c r="C256" i="1" s="1"/>
  <c r="C261" i="1" l="1"/>
</calcChain>
</file>

<file path=xl/sharedStrings.xml><?xml version="1.0" encoding="utf-8"?>
<sst xmlns="http://schemas.openxmlformats.org/spreadsheetml/2006/main" count="619" uniqueCount="20">
  <si>
    <t>Data do início</t>
  </si>
  <si>
    <t xml:space="preserve">Data do término </t>
  </si>
  <si>
    <t>Seq.</t>
  </si>
  <si>
    <t xml:space="preserve">Legenda </t>
  </si>
  <si>
    <t>fora do prazo</t>
  </si>
  <si>
    <t>sem edição</t>
  </si>
  <si>
    <t>dentro do prazo (Site/EAD)</t>
  </si>
  <si>
    <t>fora do prazo (Site/EAD)</t>
  </si>
  <si>
    <t>dentro do prazo (edição de vídeo)</t>
  </si>
  <si>
    <t xml:space="preserve">Total de edições no prazo:  </t>
  </si>
  <si>
    <t xml:space="preserve">Total de edições fora do prazo: </t>
  </si>
  <si>
    <t xml:space="preserve">Indicador: </t>
  </si>
  <si>
    <t>-</t>
  </si>
  <si>
    <t>Tempo de edição (dias) ASCOM</t>
  </si>
  <si>
    <t>Tempo de edição Padrão(dias)</t>
  </si>
  <si>
    <t>Edição</t>
  </si>
  <si>
    <t>Tempo de edição (dias) EAD</t>
  </si>
  <si>
    <t>Tempo de edição (dias) Site</t>
  </si>
  <si>
    <t xml:space="preserve">Total de edições:  </t>
  </si>
  <si>
    <t xml:space="preserve">
Data de gravação ou da solicitação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</si>
</sst>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sz val="11"/>
      <color theme="1"/>
      <name val="Calibri"/>
      <family val="2"/>
      <scheme val="minor"/>
    </font>
    <font>
      <u/>
      <sz val="11"/>
      <color theme="1"/>
      <name val="Calibri"/>
      <family val="2"/>
      <scheme val="minor"/>
    </font>
    <font>
      <u/>
      <sz val="11"/>
      <name val="Calibri"/>
      <family val="2"/>
      <scheme val="minor"/>
    </font>
    <font>
      <sz val="10"/>
      <color rgb="FFC00000"/>
      <name val="Arial"/>
      <family val="2"/>
    </font>
  </fonts>
  <fills count="4">
    <fill>
      <patternFill patternType="none"/>
    </fill>
    <fill>
      <patternFill patternType="gray125"/>
    </fill>
    <fill>
      <patternFill patternType="solid">
        <fgColor rgb="FFFFFF66"/>
        <bgColor indexed="64"/>
      </patternFill>
    </fill>
    <fill>
      <patternFill patternType="solid">
        <fgColor theme="0" tint="-4.9989318521683403E-2"/>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s>
  <cellStyleXfs count="2">
    <xf numFmtId="0" fontId="0" fillId="0" borderId="0"/>
    <xf numFmtId="9" fontId="1" fillId="0" borderId="0" applyFont="0" applyFill="0" applyBorder="0" applyAlignment="0" applyProtection="0"/>
  </cellStyleXfs>
  <cellXfs count="52">
    <xf numFmtId="0" fontId="0" fillId="0" borderId="0" xfId="0"/>
    <xf numFmtId="0" fontId="0" fillId="0" borderId="0"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0" fillId="0" borderId="0" xfId="0" applyBorder="1" applyAlignment="1">
      <alignment horizontal="right" vertical="center"/>
    </xf>
    <xf numFmtId="9" fontId="0" fillId="0" borderId="0" xfId="1" applyNumberFormat="1" applyFont="1" applyBorder="1" applyAlignment="1">
      <alignment horizontal="center" vertical="center"/>
    </xf>
    <xf numFmtId="0" fontId="2" fillId="0" borderId="5" xfId="0" applyFont="1" applyBorder="1" applyAlignment="1">
      <alignment horizontal="righ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3" fillId="0" borderId="5" xfId="0" applyFont="1" applyBorder="1" applyAlignment="1">
      <alignment horizontal="right" vertical="center"/>
    </xf>
    <xf numFmtId="9" fontId="2" fillId="0" borderId="1" xfId="1" applyNumberFormat="1" applyFont="1" applyBorder="1" applyAlignment="1">
      <alignment horizontal="center" vertical="center"/>
    </xf>
    <xf numFmtId="0" fontId="2" fillId="0" borderId="0" xfId="0" applyFont="1"/>
    <xf numFmtId="0" fontId="2" fillId="0" borderId="11" xfId="0" applyFont="1" applyBorder="1"/>
    <xf numFmtId="0" fontId="2" fillId="0" borderId="0" xfId="0" applyFont="1" applyBorder="1"/>
    <xf numFmtId="0" fontId="2" fillId="0" borderId="12" xfId="0" applyFont="1" applyBorder="1"/>
    <xf numFmtId="0" fontId="2" fillId="2" borderId="13" xfId="0" applyFont="1" applyFill="1" applyBorder="1"/>
    <xf numFmtId="0" fontId="2" fillId="0" borderId="2" xfId="0" applyFont="1" applyBorder="1"/>
    <xf numFmtId="0" fontId="2" fillId="0" borderId="7" xfId="0" applyFont="1" applyBorder="1"/>
    <xf numFmtId="0" fontId="0" fillId="0" borderId="6" xfId="0" applyBorder="1" applyAlignment="1">
      <alignment horizontal="center" vertical="center" wrapText="1"/>
    </xf>
    <xf numFmtId="0" fontId="0" fillId="3" borderId="4" xfId="0" applyFill="1" applyBorder="1" applyAlignment="1">
      <alignment horizontal="center" vertical="center"/>
    </xf>
    <xf numFmtId="0" fontId="2" fillId="0" borderId="0" xfId="0" applyFont="1" applyBorder="1" applyAlignment="1">
      <alignment horizontal="center" vertical="center"/>
    </xf>
    <xf numFmtId="14" fontId="0" fillId="0" borderId="0" xfId="0" applyNumberFormat="1"/>
    <xf numFmtId="14" fontId="0" fillId="0" borderId="4" xfId="0" applyNumberFormat="1" applyBorder="1" applyAlignment="1">
      <alignment horizontal="center" vertical="center"/>
    </xf>
    <xf numFmtId="0" fontId="0" fillId="3" borderId="4" xfId="0" applyFill="1" applyBorder="1" applyAlignment="1">
      <alignment horizontal="center" vertical="center"/>
    </xf>
    <xf numFmtId="14" fontId="0" fillId="0" borderId="6" xfId="0" applyNumberFormat="1" applyBorder="1" applyAlignment="1">
      <alignment vertical="center"/>
    </xf>
    <xf numFmtId="14" fontId="0" fillId="0" borderId="1" xfId="0" applyNumberFormat="1" applyBorder="1" applyAlignment="1">
      <alignment vertical="center"/>
    </xf>
    <xf numFmtId="0" fontId="0" fillId="3" borderId="13" xfId="0" applyFill="1" applyBorder="1" applyAlignment="1">
      <alignment horizontal="center" vertical="center"/>
    </xf>
    <xf numFmtId="0" fontId="0" fillId="0" borderId="8" xfId="0" applyBorder="1" applyAlignment="1">
      <alignment vertical="center"/>
    </xf>
    <xf numFmtId="0" fontId="0" fillId="0" borderId="1" xfId="0" applyBorder="1"/>
    <xf numFmtId="0" fontId="0" fillId="3" borderId="1" xfId="0" applyFill="1" applyBorder="1" applyAlignment="1">
      <alignment horizontal="center" vertical="center"/>
    </xf>
    <xf numFmtId="14" fontId="0" fillId="0" borderId="0" xfId="0" applyNumberFormat="1" applyBorder="1" applyAlignment="1">
      <alignment vertical="center"/>
    </xf>
    <xf numFmtId="0" fontId="0" fillId="0" borderId="0" xfId="0" applyBorder="1"/>
    <xf numFmtId="0" fontId="0" fillId="3" borderId="4" xfId="0" applyFill="1" applyBorder="1" applyAlignment="1">
      <alignment horizontal="center" vertical="center"/>
    </xf>
    <xf numFmtId="14" fontId="0" fillId="0" borderId="4" xfId="0" applyNumberFormat="1" applyBorder="1" applyAlignment="1">
      <alignment horizontal="center" vertical="center"/>
    </xf>
    <xf numFmtId="0" fontId="0" fillId="0" borderId="0" xfId="0" applyFill="1" applyBorder="1" applyAlignment="1">
      <alignment horizontal="center" vertical="center"/>
    </xf>
    <xf numFmtId="0" fontId="4" fillId="0" borderId="0" xfId="0" applyFont="1"/>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4" fontId="0" fillId="0" borderId="3" xfId="0" applyNumberFormat="1" applyBorder="1" applyAlignment="1">
      <alignment horizontal="center" vertical="center"/>
    </xf>
    <xf numFmtId="0" fontId="0" fillId="0" borderId="13" xfId="0" applyBorder="1" applyAlignment="1">
      <alignment horizontal="center" vertic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14" fontId="0" fillId="0" borderId="6" xfId="0" applyNumberFormat="1" applyBorder="1" applyAlignment="1">
      <alignment horizontal="center" vertical="center" wrapText="1"/>
    </xf>
    <xf numFmtId="14" fontId="0" fillId="0" borderId="4" xfId="0" applyNumberFormat="1" applyBorder="1" applyAlignment="1">
      <alignment horizontal="center" vertical="center" wrapText="1"/>
    </xf>
    <xf numFmtId="14" fontId="0" fillId="0" borderId="6" xfId="0" applyNumberFormat="1" applyBorder="1" applyAlignment="1">
      <alignment horizontal="center" vertical="center"/>
    </xf>
    <xf numFmtId="14" fontId="0" fillId="0" borderId="4" xfId="0" applyNumberFormat="1" applyBorder="1" applyAlignment="1">
      <alignment horizontal="center" vertical="center"/>
    </xf>
  </cellXfs>
  <cellStyles count="2">
    <cellStyle name="Normal" xfId="0" builtinId="0"/>
    <cellStyle name="Porcentagem" xfId="1" builtinId="5"/>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76200</xdr:colOff>
      <xdr:row>263</xdr:row>
      <xdr:rowOff>7620</xdr:rowOff>
    </xdr:from>
    <xdr:to>
      <xdr:col>0</xdr:col>
      <xdr:colOff>259080</xdr:colOff>
      <xdr:row>264</xdr:row>
      <xdr:rowOff>7620</xdr:rowOff>
    </xdr:to>
    <xdr:pic>
      <xdr:nvPicPr>
        <xdr:cNvPr id="2"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9705" t="28967" r="58691" b="67841"/>
        <a:stretch>
          <a:fillRect/>
        </a:stretch>
      </xdr:blipFill>
      <xdr:spPr bwMode="auto">
        <a:xfrm>
          <a:off x="76200" y="5600700"/>
          <a:ext cx="18288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2743200</xdr:colOff>
      <xdr:row>263</xdr:row>
      <xdr:rowOff>7620</xdr:rowOff>
    </xdr:from>
    <xdr:to>
      <xdr:col>2</xdr:col>
      <xdr:colOff>22860</xdr:colOff>
      <xdr:row>263</xdr:row>
      <xdr:rowOff>175260</xdr:rowOff>
    </xdr:to>
    <xdr:pic>
      <xdr:nvPicPr>
        <xdr:cNvPr id="3" name="Imagem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9769" t="34326" r="58755" b="62253"/>
        <a:stretch>
          <a:fillRect/>
        </a:stretch>
      </xdr:blipFill>
      <xdr:spPr bwMode="auto">
        <a:xfrm>
          <a:off x="3040380" y="5600700"/>
          <a:ext cx="19050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2758440</xdr:colOff>
      <xdr:row>264</xdr:row>
      <xdr:rowOff>15240</xdr:rowOff>
    </xdr:from>
    <xdr:to>
      <xdr:col>2</xdr:col>
      <xdr:colOff>15240</xdr:colOff>
      <xdr:row>265</xdr:row>
      <xdr:rowOff>45720</xdr:rowOff>
    </xdr:to>
    <xdr:pic>
      <xdr:nvPicPr>
        <xdr:cNvPr id="4" name="Imagem 1"/>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39793" t="57606" r="59064" b="40053"/>
        <a:stretch/>
      </xdr:blipFill>
      <xdr:spPr bwMode="auto">
        <a:xfrm>
          <a:off x="3055620" y="5791200"/>
          <a:ext cx="167640" cy="2133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106680</xdr:colOff>
      <xdr:row>264</xdr:row>
      <xdr:rowOff>0</xdr:rowOff>
    </xdr:from>
    <xdr:to>
      <xdr:col>0</xdr:col>
      <xdr:colOff>300990</xdr:colOff>
      <xdr:row>264</xdr:row>
      <xdr:rowOff>190500</xdr:rowOff>
    </xdr:to>
    <xdr:pic>
      <xdr:nvPicPr>
        <xdr:cNvPr id="5" name="Imagem 4"/>
        <xdr:cNvPicPr/>
      </xdr:nvPicPr>
      <xdr:blipFill rotWithShape="1">
        <a:blip xmlns:r="http://schemas.openxmlformats.org/officeDocument/2006/relationships" r:embed="rId2"/>
        <a:srcRect l="39769" t="51433" r="59076" b="45602"/>
        <a:stretch/>
      </xdr:blipFill>
      <xdr:spPr bwMode="auto">
        <a:xfrm>
          <a:off x="106680" y="5775960"/>
          <a:ext cx="205740" cy="182880"/>
        </a:xfrm>
        <a:prstGeom prst="rect">
          <a:avLst/>
        </a:prstGeom>
        <a:ln>
          <a:noFill/>
        </a:ln>
        <a:extLst>
          <a:ext uri="{53640926-AAD7-44D8-BBD7-CCE9431645EC}">
            <a14:shadowObscured xmlns:a14="http://schemas.microsoft.com/office/drawing/2010/main"/>
          </a:ext>
        </a:extLst>
      </xdr:spPr>
    </xdr:pic>
    <xdr:clientData/>
  </xdr:twoCellAnchor>
  <xdr:twoCellAnchor>
    <xdr:from>
      <xdr:col>1</xdr:col>
      <xdr:colOff>41414</xdr:colOff>
      <xdr:row>0</xdr:row>
      <xdr:rowOff>198782</xdr:rowOff>
    </xdr:from>
    <xdr:to>
      <xdr:col>8</xdr:col>
      <xdr:colOff>836544</xdr:colOff>
      <xdr:row>1</xdr:row>
      <xdr:rowOff>265042</xdr:rowOff>
    </xdr:to>
    <xdr:sp macro="" textlink="">
      <xdr:nvSpPr>
        <xdr:cNvPr id="6" name="CaixaDeTexto 5"/>
        <xdr:cNvSpPr txBox="1"/>
      </xdr:nvSpPr>
      <xdr:spPr>
        <a:xfrm>
          <a:off x="422414" y="198782"/>
          <a:ext cx="9284804" cy="26504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pt-BR" sz="800" b="1">
              <a:solidFill>
                <a:srgbClr val="C00000"/>
              </a:solidFill>
              <a:effectLst/>
              <a:latin typeface="Arial" panose="020B0604020202020204" pitchFamily="34" charset="0"/>
              <a:ea typeface="+mn-ea"/>
              <a:cs typeface="Arial" panose="020B0604020202020204" pitchFamily="34" charset="0"/>
            </a:rPr>
            <a:t>IMPORTANTE: Sempre verifique no </a:t>
          </a:r>
          <a:r>
            <a:rPr lang="pt-BR" sz="800" b="1" i="1">
              <a:solidFill>
                <a:srgbClr val="C00000"/>
              </a:solidFill>
              <a:effectLst/>
              <a:latin typeface="Arial" panose="020B0604020202020204" pitchFamily="34" charset="0"/>
              <a:ea typeface="+mn-ea"/>
              <a:cs typeface="Arial" panose="020B0604020202020204" pitchFamily="34" charset="0"/>
            </a:rPr>
            <a:t>site</a:t>
          </a:r>
          <a:r>
            <a:rPr lang="pt-BR" sz="800" b="1">
              <a:solidFill>
                <a:srgbClr val="C00000"/>
              </a:solidFill>
              <a:effectLst/>
              <a:latin typeface="Arial" panose="020B0604020202020204" pitchFamily="34" charset="0"/>
              <a:ea typeface="+mn-ea"/>
              <a:cs typeface="Arial" panose="020B0604020202020204" pitchFamily="34" charset="0"/>
            </a:rPr>
            <a:t> do TJRJ se a versão impressa do documento está atualizada</a:t>
          </a:r>
          <a:r>
            <a:rPr lang="pt-BR" sz="800" b="1">
              <a:solidFill>
                <a:srgbClr val="C00000"/>
              </a:solidFill>
              <a:effectLst/>
              <a:latin typeface="+mn-lt"/>
              <a:ea typeface="+mn-ea"/>
              <a:cs typeface="+mn-cs"/>
            </a:rPr>
            <a:t>.</a:t>
          </a:r>
          <a:endParaRPr lang="pt-BR" sz="600">
            <a:solidFill>
              <a:srgbClr val="C00000"/>
            </a:solidFill>
          </a:endParaRPr>
        </a:p>
      </xdr:txBody>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6"/>
  <sheetViews>
    <sheetView tabSelected="1" showWhiteSpace="0" view="pageLayout" zoomScale="115" zoomScaleNormal="100" zoomScalePageLayoutView="115" workbookViewId="0">
      <selection activeCell="E12" sqref="E12"/>
    </sheetView>
  </sheetViews>
  <sheetFormatPr defaultRowHeight="15" x14ac:dyDescent="0.25"/>
  <cols>
    <col min="1" max="1" width="5.28515625" customWidth="1"/>
    <col min="2" max="2" width="42.42578125" customWidth="1"/>
    <col min="3" max="3" width="11.28515625" customWidth="1"/>
    <col min="4" max="4" width="13" customWidth="1"/>
    <col min="5" max="5" width="11.85546875" customWidth="1"/>
    <col min="6" max="8" width="13.28515625" style="4" customWidth="1"/>
    <col min="9" max="9" width="12" customWidth="1"/>
    <col min="10" max="10" width="102.42578125" bestFit="1" customWidth="1"/>
    <col min="12" max="12" width="12.42578125" bestFit="1" customWidth="1"/>
    <col min="16" max="16" width="10.7109375" bestFit="1" customWidth="1"/>
  </cols>
  <sheetData>
    <row r="1" spans="1:14" ht="15.75" thickBot="1" x14ac:dyDescent="0.3"/>
    <row r="2" spans="1:14" s="3" customFormat="1" ht="78.75" customHeight="1" thickBot="1" x14ac:dyDescent="0.3">
      <c r="A2" s="2" t="s">
        <v>2</v>
      </c>
      <c r="B2" s="2" t="s">
        <v>15</v>
      </c>
      <c r="C2" s="2" t="s">
        <v>19</v>
      </c>
      <c r="D2" s="2" t="s">
        <v>0</v>
      </c>
      <c r="E2" s="2" t="s">
        <v>1</v>
      </c>
      <c r="F2" s="2" t="s">
        <v>14</v>
      </c>
      <c r="G2" s="20" t="s">
        <v>17</v>
      </c>
      <c r="H2" s="20" t="s">
        <v>13</v>
      </c>
      <c r="I2" s="20" t="s">
        <v>16</v>
      </c>
    </row>
    <row r="3" spans="1:14" x14ac:dyDescent="0.25">
      <c r="A3" s="40">
        <v>1</v>
      </c>
      <c r="B3" s="41"/>
      <c r="C3" s="43"/>
      <c r="D3" s="48" t="str">
        <f>IF(WEEKDAY(C3)=6,C3+3,IF(C3=0,"",IF(OR(WEEKDAY(C3)=7,WEEKDAY(C3)=1),"Erro em Dia Da Atividade",C3+1)))</f>
        <v/>
      </c>
      <c r="E3" s="50"/>
      <c r="F3" s="40" t="str">
        <f t="shared" ref="F3" ca="1" si="0">IF(C3&lt;&gt;0,IF(AND(E3&gt;0,D3&gt;0),IF(OR(D3=E3,E3-D3&lt;=0),1,E3-D3),IF(TODAY()-D3&gt;=16,TODAY()-D3,"")),"")</f>
        <v/>
      </c>
      <c r="G3" s="38" t="s">
        <v>12</v>
      </c>
      <c r="H3" s="38" t="s">
        <v>12</v>
      </c>
      <c r="I3" s="38" t="s">
        <v>12</v>
      </c>
    </row>
    <row r="4" spans="1:14" ht="15.75" thickBot="1" x14ac:dyDescent="0.3">
      <c r="A4" s="41"/>
      <c r="B4" s="41"/>
      <c r="C4" s="41"/>
      <c r="D4" s="49"/>
      <c r="E4" s="51"/>
      <c r="F4" s="42"/>
      <c r="G4" s="39"/>
      <c r="H4" s="39"/>
      <c r="I4" s="39"/>
    </row>
    <row r="5" spans="1:14" ht="15.75" thickBot="1" x14ac:dyDescent="0.3">
      <c r="A5" s="41"/>
      <c r="B5" s="41"/>
      <c r="C5" s="41"/>
      <c r="D5" s="35"/>
      <c r="E5" s="35"/>
      <c r="F5" s="34" t="s">
        <v>12</v>
      </c>
      <c r="G5" s="30" t="str">
        <f ca="1">IF(D5&lt;&gt;0,IF(AND(E5&gt;0,D5&gt;0),IF(OR(D5=E5,E5-D5&lt;=0),1,E5-D5),IF(TODAY()-D5&gt;=6,TODAY()-D5,"")),"")</f>
        <v/>
      </c>
      <c r="H5" s="28" t="s">
        <v>12</v>
      </c>
      <c r="I5" s="31" t="s">
        <v>12</v>
      </c>
    </row>
    <row r="6" spans="1:14" ht="15.75" thickBot="1" x14ac:dyDescent="0.3">
      <c r="A6" s="41"/>
      <c r="B6" s="41"/>
      <c r="C6" s="41"/>
      <c r="D6" s="35"/>
      <c r="E6" s="26"/>
      <c r="F6" s="34" t="s">
        <v>12</v>
      </c>
      <c r="G6" s="34" t="s">
        <v>12</v>
      </c>
      <c r="H6" s="29" t="str">
        <f ca="1">IF(D6&lt;&gt;0,IF(AND(E6&gt;0,D6&gt;0),IF(OR(D6=E6,E6-D6&lt;=0),1,E6-D6),IF(TODAY()-D6&gt;=2,TODAY()-D6,"")),"")</f>
        <v/>
      </c>
      <c r="I6" s="31" t="s">
        <v>12</v>
      </c>
    </row>
    <row r="7" spans="1:14" ht="15.75" thickBot="1" x14ac:dyDescent="0.3">
      <c r="A7" s="42"/>
      <c r="B7" s="42"/>
      <c r="C7" s="44"/>
      <c r="D7" s="35"/>
      <c r="E7" s="27"/>
      <c r="F7" s="34" t="s">
        <v>12</v>
      </c>
      <c r="G7" s="34" t="s">
        <v>12</v>
      </c>
      <c r="H7" s="31" t="s">
        <v>12</v>
      </c>
      <c r="I7" s="30" t="str">
        <f t="shared" ref="I7" ca="1" si="1">IF(D7&lt;&gt;0,IF(AND(E7&gt;0,D7&gt;0),IF(OR(D7=E7,E7-D7&lt;=0),1,E7-D7),IF(TODAY()-D7&gt;=6,TODAY()-D7,"")),"")</f>
        <v/>
      </c>
      <c r="L7" s="23"/>
    </row>
    <row r="8" spans="1:14" x14ac:dyDescent="0.25">
      <c r="A8" s="40">
        <v>2</v>
      </c>
      <c r="B8" s="41"/>
      <c r="C8" s="43"/>
      <c r="D8" s="48" t="str">
        <f t="shared" ref="D8" si="2">IF(WEEKDAY(C8)=6,C8+3,IF(C8=0,"",IF(OR(WEEKDAY(C8)=7,WEEKDAY(C8)=1),"Erro em Dia Do Evento",C8+1)))</f>
        <v/>
      </c>
      <c r="E8" s="50"/>
      <c r="F8" s="40" t="str">
        <f t="shared" ref="F8" ca="1" si="3">IF(C8&lt;&gt;0,IF(AND(E8&gt;0,D8&gt;0),IF(OR(D8=E8,E8-D8&lt;=0),1,E8-D8),IF(TODAY()-D8&gt;=16,TODAY()-D8,"")),"")</f>
        <v/>
      </c>
      <c r="G8" s="38" t="s">
        <v>12</v>
      </c>
      <c r="H8" s="38" t="s">
        <v>12</v>
      </c>
      <c r="I8" s="38" t="s">
        <v>12</v>
      </c>
      <c r="L8" s="23"/>
    </row>
    <row r="9" spans="1:14" ht="15.75" thickBot="1" x14ac:dyDescent="0.3">
      <c r="A9" s="41"/>
      <c r="B9" s="41"/>
      <c r="C9" s="41"/>
      <c r="D9" s="49"/>
      <c r="E9" s="51"/>
      <c r="F9" s="42"/>
      <c r="G9" s="39"/>
      <c r="H9" s="39"/>
      <c r="I9" s="39"/>
      <c r="L9" s="23"/>
    </row>
    <row r="10" spans="1:14" ht="15.75" thickBot="1" x14ac:dyDescent="0.3">
      <c r="A10" s="41"/>
      <c r="B10" s="41"/>
      <c r="C10" s="41"/>
      <c r="D10" s="35"/>
      <c r="E10" s="35"/>
      <c r="F10" s="34" t="s">
        <v>12</v>
      </c>
      <c r="G10" s="30" t="str">
        <f t="shared" ref="G10" ca="1" si="4">IF(D10&lt;&gt;0,IF(AND(E10&gt;0,D10&gt;0),IF(OR(D10=E10,E10-D10&lt;=0),1,E10-D10),IF(TODAY()-D10&gt;=6,TODAY()-D10,"")),"")</f>
        <v/>
      </c>
      <c r="H10" s="28" t="s">
        <v>12</v>
      </c>
      <c r="I10" s="31" t="s">
        <v>12</v>
      </c>
    </row>
    <row r="11" spans="1:14" ht="15.75" thickBot="1" x14ac:dyDescent="0.3">
      <c r="A11" s="41"/>
      <c r="B11" s="41"/>
      <c r="C11" s="41"/>
      <c r="D11" s="35"/>
      <c r="E11" s="26"/>
      <c r="F11" s="34" t="s">
        <v>12</v>
      </c>
      <c r="G11" s="34" t="s">
        <v>12</v>
      </c>
      <c r="H11" s="29" t="str">
        <f t="shared" ref="H11" ca="1" si="5">IF(D11&lt;&gt;0,IF(AND(E11&gt;0,D11&gt;0),IF(OR(D11=E11,E11-D11&lt;=0),1,E11-D11),IF(TODAY()-D11&gt;=6,TODAY()-D11,"")),"")</f>
        <v/>
      </c>
      <c r="I11" s="31" t="s">
        <v>12</v>
      </c>
    </row>
    <row r="12" spans="1:14" ht="15.75" thickBot="1" x14ac:dyDescent="0.3">
      <c r="A12" s="42"/>
      <c r="B12" s="42"/>
      <c r="C12" s="44"/>
      <c r="D12" s="35"/>
      <c r="E12" s="27"/>
      <c r="F12" s="34" t="s">
        <v>12</v>
      </c>
      <c r="G12" s="34" t="s">
        <v>12</v>
      </c>
      <c r="H12" s="31" t="s">
        <v>12</v>
      </c>
      <c r="I12" s="30" t="str">
        <f t="shared" ref="I12" ca="1" si="6">IF(D12&lt;&gt;0,IF(AND(E12&gt;0,D12&gt;0),IF(OR(D12=E12,E12-D12&lt;=0),1,E12-D12),IF(TODAY()-D12&gt;=6,TODAY()-D12,"")),"")</f>
        <v/>
      </c>
      <c r="N12" s="23"/>
    </row>
    <row r="13" spans="1:14" x14ac:dyDescent="0.25">
      <c r="A13" s="40">
        <v>3</v>
      </c>
      <c r="B13" s="41"/>
      <c r="C13" s="43"/>
      <c r="D13" s="48" t="str">
        <f t="shared" ref="D13" si="7">IF(WEEKDAY(C13)=6,C13+3,IF(C13=0,"",IF(OR(WEEKDAY(C13)=7,WEEKDAY(C13)=1),"Erro em Dia Do Evento",C13+1)))</f>
        <v/>
      </c>
      <c r="E13" s="50"/>
      <c r="F13" s="40" t="str">
        <f t="shared" ref="F13" ca="1" si="8">IF(C13&lt;&gt;0,IF(AND(E13&gt;0,D13&gt;0),IF(OR(D13=E13,E13-D13&lt;=0),1,E13-D13),IF(TODAY()-D13&gt;=16,TODAY()-D13,"")),"")</f>
        <v/>
      </c>
      <c r="G13" s="38" t="s">
        <v>12</v>
      </c>
      <c r="H13" s="38" t="s">
        <v>12</v>
      </c>
      <c r="I13" s="38" t="s">
        <v>12</v>
      </c>
    </row>
    <row r="14" spans="1:14" ht="15.75" thickBot="1" x14ac:dyDescent="0.3">
      <c r="A14" s="41"/>
      <c r="B14" s="41"/>
      <c r="C14" s="41"/>
      <c r="D14" s="49"/>
      <c r="E14" s="51"/>
      <c r="F14" s="42"/>
      <c r="G14" s="39"/>
      <c r="H14" s="39"/>
      <c r="I14" s="39"/>
    </row>
    <row r="15" spans="1:14" ht="15.75" thickBot="1" x14ac:dyDescent="0.3">
      <c r="A15" s="41"/>
      <c r="B15" s="41"/>
      <c r="C15" s="41"/>
      <c r="D15" s="35"/>
      <c r="E15" s="35"/>
      <c r="F15" s="34" t="s">
        <v>12</v>
      </c>
      <c r="G15" s="30" t="str">
        <f t="shared" ref="G15" ca="1" si="9">IF(D15&lt;&gt;0,IF(AND(E15&gt;0,D15&gt;0),IF(OR(D15=E15,E15-D15&lt;=0),1,E15-D15),IF(TODAY()-D15&gt;=6,TODAY()-D15,"")),"")</f>
        <v/>
      </c>
      <c r="H15" s="28" t="s">
        <v>12</v>
      </c>
      <c r="I15" s="31" t="s">
        <v>12</v>
      </c>
    </row>
    <row r="16" spans="1:14" ht="15.75" thickBot="1" x14ac:dyDescent="0.3">
      <c r="A16" s="41"/>
      <c r="B16" s="41"/>
      <c r="C16" s="41"/>
      <c r="D16" s="35"/>
      <c r="E16" s="26"/>
      <c r="F16" s="34" t="s">
        <v>12</v>
      </c>
      <c r="G16" s="34" t="s">
        <v>12</v>
      </c>
      <c r="H16" s="29" t="str">
        <f t="shared" ref="H16" ca="1" si="10">IF(D16&lt;&gt;0,IF(AND(E16&gt;0,D16&gt;0),IF(OR(D16=E16,E16-D16&lt;=0),1,E16-D16),IF(TODAY()-D16&gt;=6,TODAY()-D16,"")),"")</f>
        <v/>
      </c>
      <c r="I16" s="31" t="s">
        <v>12</v>
      </c>
      <c r="K16" s="37"/>
    </row>
    <row r="17" spans="1:9" ht="15.75" thickBot="1" x14ac:dyDescent="0.3">
      <c r="A17" s="42"/>
      <c r="B17" s="42"/>
      <c r="C17" s="44"/>
      <c r="D17" s="35"/>
      <c r="E17" s="27"/>
      <c r="F17" s="34" t="s">
        <v>12</v>
      </c>
      <c r="G17" s="34" t="s">
        <v>12</v>
      </c>
      <c r="H17" s="31" t="s">
        <v>12</v>
      </c>
      <c r="I17" s="30" t="str">
        <f t="shared" ref="I17" ca="1" si="11">IF(D17&lt;&gt;0,IF(AND(E17&gt;0,D17&gt;0),IF(OR(D17=E17,E17-D17&lt;=0),1,E17-D17),IF(TODAY()-D17&gt;=6,TODAY()-D17,"")),"")</f>
        <v/>
      </c>
    </row>
    <row r="18" spans="1:9" x14ac:dyDescent="0.25">
      <c r="A18" s="40">
        <v>4</v>
      </c>
      <c r="B18" s="41"/>
      <c r="C18" s="43"/>
      <c r="D18" s="48" t="str">
        <f t="shared" ref="D18" si="12">IF(WEEKDAY(C18)=6,C18+3,IF(C18=0,"",IF(OR(WEEKDAY(C18)=7,WEEKDAY(C18)=1),"Erro em Dia Do Evento",C18+1)))</f>
        <v/>
      </c>
      <c r="E18" s="50"/>
      <c r="F18" s="40" t="str">
        <f t="shared" ref="F18" ca="1" si="13">IF(C18&lt;&gt;0,IF(AND(E18&gt;0,D18&gt;0),IF(OR(D18=E18,E18-D18&lt;=0),1,E18-D18),IF(TODAY()-D18&gt;=16,TODAY()-D18,"")),"")</f>
        <v/>
      </c>
      <c r="G18" s="38" t="s">
        <v>12</v>
      </c>
      <c r="H18" s="38" t="s">
        <v>12</v>
      </c>
      <c r="I18" s="38" t="s">
        <v>12</v>
      </c>
    </row>
    <row r="19" spans="1:9" ht="15.75" thickBot="1" x14ac:dyDescent="0.3">
      <c r="A19" s="41"/>
      <c r="B19" s="41"/>
      <c r="C19" s="41"/>
      <c r="D19" s="49"/>
      <c r="E19" s="51"/>
      <c r="F19" s="42"/>
      <c r="G19" s="39"/>
      <c r="H19" s="39"/>
      <c r="I19" s="39"/>
    </row>
    <row r="20" spans="1:9" ht="15.75" thickBot="1" x14ac:dyDescent="0.3">
      <c r="A20" s="41"/>
      <c r="B20" s="41"/>
      <c r="C20" s="41"/>
      <c r="D20" s="35"/>
      <c r="E20" s="35"/>
      <c r="F20" s="34" t="s">
        <v>12</v>
      </c>
      <c r="G20" s="30" t="str">
        <f t="shared" ref="G20" ca="1" si="14">IF(D20&lt;&gt;0,IF(AND(E20&gt;0,D20&gt;0),IF(OR(D20=E20,E20-D20&lt;=0),1,E20-D20),IF(TODAY()-D20&gt;=6,TODAY()-D20,"")),"")</f>
        <v/>
      </c>
      <c r="H20" s="28" t="s">
        <v>12</v>
      </c>
      <c r="I20" s="31" t="s">
        <v>12</v>
      </c>
    </row>
    <row r="21" spans="1:9" ht="15.75" thickBot="1" x14ac:dyDescent="0.3">
      <c r="A21" s="41"/>
      <c r="B21" s="41"/>
      <c r="C21" s="41"/>
      <c r="D21" s="35"/>
      <c r="E21" s="26"/>
      <c r="F21" s="34" t="s">
        <v>12</v>
      </c>
      <c r="G21" s="34" t="s">
        <v>12</v>
      </c>
      <c r="H21" s="29" t="str">
        <f t="shared" ref="H21" ca="1" si="15">IF(D21&lt;&gt;0,IF(AND(E21&gt;0,D21&gt;0),IF(OR(D21=E21,E21-D21&lt;=0),1,E21-D21),IF(TODAY()-D21&gt;=6,TODAY()-D21,"")),"")</f>
        <v/>
      </c>
      <c r="I21" s="31" t="s">
        <v>12</v>
      </c>
    </row>
    <row r="22" spans="1:9" ht="15.75" thickBot="1" x14ac:dyDescent="0.3">
      <c r="A22" s="42"/>
      <c r="B22" s="42"/>
      <c r="C22" s="44"/>
      <c r="D22" s="35"/>
      <c r="E22" s="27"/>
      <c r="F22" s="34" t="s">
        <v>12</v>
      </c>
      <c r="G22" s="34" t="s">
        <v>12</v>
      </c>
      <c r="H22" s="31" t="s">
        <v>12</v>
      </c>
      <c r="I22" s="30" t="str">
        <f t="shared" ref="I22" ca="1" si="16">IF(D22&lt;&gt;0,IF(AND(E22&gt;0,D22&gt;0),IF(OR(D22=E22,E22-D22&lt;=0),1,E22-D22),IF(TODAY()-D22&gt;=6,TODAY()-D22,"")),"")</f>
        <v/>
      </c>
    </row>
    <row r="23" spans="1:9" x14ac:dyDescent="0.25">
      <c r="A23" s="40">
        <v>5</v>
      </c>
      <c r="B23" s="41"/>
      <c r="C23" s="43"/>
      <c r="D23" s="48" t="str">
        <f t="shared" ref="D23" si="17">IF(WEEKDAY(C23)=6,C23+3,IF(C23=0,"",IF(OR(WEEKDAY(C23)=7,WEEKDAY(C23)=1),"Erro em Dia Do Evento",C23+1)))</f>
        <v/>
      </c>
      <c r="E23" s="50"/>
      <c r="F23" s="40" t="str">
        <f t="shared" ref="F23" ca="1" si="18">IF(C23&lt;&gt;0,IF(AND(E23&gt;0,D23&gt;0),IF(OR(D23=E23,E23-D23&lt;=0),1,E23-D23),IF(TODAY()-D23&gt;=16,TODAY()-D23,"")),"")</f>
        <v/>
      </c>
      <c r="G23" s="38" t="s">
        <v>12</v>
      </c>
      <c r="H23" s="38" t="s">
        <v>12</v>
      </c>
      <c r="I23" s="38" t="s">
        <v>12</v>
      </c>
    </row>
    <row r="24" spans="1:9" ht="15.75" thickBot="1" x14ac:dyDescent="0.3">
      <c r="A24" s="41"/>
      <c r="B24" s="41"/>
      <c r="C24" s="41"/>
      <c r="D24" s="49"/>
      <c r="E24" s="51"/>
      <c r="F24" s="42"/>
      <c r="G24" s="39"/>
      <c r="H24" s="39"/>
      <c r="I24" s="39"/>
    </row>
    <row r="25" spans="1:9" ht="15.75" thickBot="1" x14ac:dyDescent="0.3">
      <c r="A25" s="41"/>
      <c r="B25" s="41"/>
      <c r="C25" s="41"/>
      <c r="D25" s="35"/>
      <c r="E25" s="35"/>
      <c r="F25" s="34" t="s">
        <v>12</v>
      </c>
      <c r="G25" s="30" t="str">
        <f t="shared" ref="G25" ca="1" si="19">IF(D25&lt;&gt;0,IF(AND(E25&gt;0,D25&gt;0),IF(OR(D25=E25,E25-D25&lt;=0),1,E25-D25),IF(TODAY()-D25&gt;=6,TODAY()-D25,"")),"")</f>
        <v/>
      </c>
      <c r="H25" s="28" t="s">
        <v>12</v>
      </c>
      <c r="I25" s="31" t="s">
        <v>12</v>
      </c>
    </row>
    <row r="26" spans="1:9" ht="15.75" thickBot="1" x14ac:dyDescent="0.3">
      <c r="A26" s="41"/>
      <c r="B26" s="41"/>
      <c r="C26" s="41"/>
      <c r="D26" s="35"/>
      <c r="E26" s="26"/>
      <c r="F26" s="34" t="s">
        <v>12</v>
      </c>
      <c r="G26" s="34" t="s">
        <v>12</v>
      </c>
      <c r="H26" s="29" t="str">
        <f t="shared" ref="H26" ca="1" si="20">IF(D26&lt;&gt;0,IF(AND(E26&gt;0,D26&gt;0),IF(OR(D26=E26,E26-D26&lt;=0),1,E26-D26),IF(TODAY()-D26&gt;=6,TODAY()-D26,"")),"")</f>
        <v/>
      </c>
      <c r="I26" s="31" t="s">
        <v>12</v>
      </c>
    </row>
    <row r="27" spans="1:9" ht="15.75" thickBot="1" x14ac:dyDescent="0.3">
      <c r="A27" s="42"/>
      <c r="B27" s="42"/>
      <c r="C27" s="44"/>
      <c r="D27" s="35"/>
      <c r="E27" s="27"/>
      <c r="F27" s="34" t="s">
        <v>12</v>
      </c>
      <c r="G27" s="34" t="s">
        <v>12</v>
      </c>
      <c r="H27" s="31" t="s">
        <v>12</v>
      </c>
      <c r="I27" s="30" t="str">
        <f t="shared" ref="I27" ca="1" si="21">IF(D27&lt;&gt;0,IF(AND(E27&gt;0,D27&gt;0),IF(OR(D27=E27,E27-D27&lt;=0),1,E27-D27),IF(TODAY()-D27&gt;=6,TODAY()-D27,"")),"")</f>
        <v/>
      </c>
    </row>
    <row r="28" spans="1:9" x14ac:dyDescent="0.25">
      <c r="A28" s="40">
        <v>6</v>
      </c>
      <c r="B28" s="41"/>
      <c r="C28" s="43"/>
      <c r="D28" s="48" t="str">
        <f t="shared" ref="D28" si="22">IF(WEEKDAY(C28)=6,C28+3,IF(C28=0,"",IF(OR(WEEKDAY(C28)=7,WEEKDAY(C28)=1),"Erro em Dia Do Evento",C28+1)))</f>
        <v/>
      </c>
      <c r="E28" s="50"/>
      <c r="F28" s="40" t="str">
        <f t="shared" ref="F28" ca="1" si="23">IF(C28&lt;&gt;0,IF(AND(E28&gt;0,D28&gt;0),IF(OR(D28=E28,E28-D28&lt;=0),1,E28-D28),IF(TODAY()-D28&gt;=16,TODAY()-D28,"")),"")</f>
        <v/>
      </c>
      <c r="G28" s="38" t="s">
        <v>12</v>
      </c>
      <c r="H28" s="38" t="s">
        <v>12</v>
      </c>
      <c r="I28" s="38" t="s">
        <v>12</v>
      </c>
    </row>
    <row r="29" spans="1:9" ht="15.75" thickBot="1" x14ac:dyDescent="0.3">
      <c r="A29" s="41"/>
      <c r="B29" s="41"/>
      <c r="C29" s="41"/>
      <c r="D29" s="49"/>
      <c r="E29" s="51"/>
      <c r="F29" s="42"/>
      <c r="G29" s="39"/>
      <c r="H29" s="39"/>
      <c r="I29" s="39"/>
    </row>
    <row r="30" spans="1:9" ht="15.75" thickBot="1" x14ac:dyDescent="0.3">
      <c r="A30" s="41"/>
      <c r="B30" s="41"/>
      <c r="C30" s="41"/>
      <c r="D30" s="35"/>
      <c r="E30" s="35"/>
      <c r="F30" s="34" t="s">
        <v>12</v>
      </c>
      <c r="G30" s="30" t="str">
        <f t="shared" ref="G30" ca="1" si="24">IF(D30&lt;&gt;0,IF(AND(E30&gt;0,D30&gt;0),IF(OR(D30=E30,E30-D30&lt;=0),1,E30-D30),IF(TODAY()-D30&gt;=6,TODAY()-D30,"")),"")</f>
        <v/>
      </c>
      <c r="H30" s="28" t="s">
        <v>12</v>
      </c>
      <c r="I30" s="31" t="s">
        <v>12</v>
      </c>
    </row>
    <row r="31" spans="1:9" ht="15.75" thickBot="1" x14ac:dyDescent="0.3">
      <c r="A31" s="41"/>
      <c r="B31" s="41"/>
      <c r="C31" s="41"/>
      <c r="D31" s="35"/>
      <c r="E31" s="26"/>
      <c r="F31" s="34" t="s">
        <v>12</v>
      </c>
      <c r="G31" s="34" t="s">
        <v>12</v>
      </c>
      <c r="H31" s="29" t="str">
        <f t="shared" ref="H31" ca="1" si="25">IF(D31&lt;&gt;0,IF(AND(E31&gt;0,D31&gt;0),IF(OR(D31=E31,E31-D31&lt;=0),1,E31-D31),IF(TODAY()-D31&gt;=6,TODAY()-D31,"")),"")</f>
        <v/>
      </c>
      <c r="I31" s="31" t="s">
        <v>12</v>
      </c>
    </row>
    <row r="32" spans="1:9" ht="15.75" thickBot="1" x14ac:dyDescent="0.3">
      <c r="A32" s="42"/>
      <c r="B32" s="42"/>
      <c r="C32" s="44"/>
      <c r="D32" s="35"/>
      <c r="E32" s="27"/>
      <c r="F32" s="34" t="s">
        <v>12</v>
      </c>
      <c r="G32" s="34" t="s">
        <v>12</v>
      </c>
      <c r="H32" s="31" t="s">
        <v>12</v>
      </c>
      <c r="I32" s="30" t="str">
        <f t="shared" ref="I32" ca="1" si="26">IF(D32&lt;&gt;0,IF(AND(E32&gt;0,D32&gt;0),IF(OR(D32=E32,E32-D32&lt;=0),1,E32-D32),IF(TODAY()-D32&gt;=6,TODAY()-D32,"")),"")</f>
        <v/>
      </c>
    </row>
    <row r="33" spans="1:9" x14ac:dyDescent="0.25">
      <c r="A33" s="40">
        <v>7</v>
      </c>
      <c r="B33" s="41"/>
      <c r="C33" s="43"/>
      <c r="D33" s="48" t="str">
        <f t="shared" ref="D33" si="27">IF(WEEKDAY(C33)=6,C33+3,IF(C33=0,"",IF(OR(WEEKDAY(C33)=7,WEEKDAY(C33)=1),"Erro em Dia Do Evento",C33+1)))</f>
        <v/>
      </c>
      <c r="E33" s="50"/>
      <c r="F33" s="40" t="str">
        <f t="shared" ref="F33" ca="1" si="28">IF(C33&lt;&gt;0,IF(AND(E33&gt;0,D33&gt;0),IF(OR(D33=E33,E33-D33&lt;=0),1,E33-D33),IF(TODAY()-D33&gt;=16,TODAY()-D33,"")),"")</f>
        <v/>
      </c>
      <c r="G33" s="38" t="s">
        <v>12</v>
      </c>
      <c r="H33" s="38" t="s">
        <v>12</v>
      </c>
      <c r="I33" s="38" t="s">
        <v>12</v>
      </c>
    </row>
    <row r="34" spans="1:9" ht="15.75" thickBot="1" x14ac:dyDescent="0.3">
      <c r="A34" s="41"/>
      <c r="B34" s="41"/>
      <c r="C34" s="41"/>
      <c r="D34" s="49"/>
      <c r="E34" s="51"/>
      <c r="F34" s="42"/>
      <c r="G34" s="39"/>
      <c r="H34" s="39"/>
      <c r="I34" s="39"/>
    </row>
    <row r="35" spans="1:9" ht="15.75" thickBot="1" x14ac:dyDescent="0.3">
      <c r="A35" s="41"/>
      <c r="B35" s="41"/>
      <c r="C35" s="41"/>
      <c r="D35" s="35"/>
      <c r="E35" s="35"/>
      <c r="F35" s="34" t="s">
        <v>12</v>
      </c>
      <c r="G35" s="30" t="str">
        <f t="shared" ref="G35" ca="1" si="29">IF(D35&lt;&gt;0,IF(AND(E35&gt;0,D35&gt;0),IF(OR(D35=E35,E35-D35&lt;=0),1,E35-D35),IF(TODAY()-D35&gt;=6,TODAY()-D35,"")),"")</f>
        <v/>
      </c>
      <c r="H35" s="28" t="s">
        <v>12</v>
      </c>
      <c r="I35" s="31" t="s">
        <v>12</v>
      </c>
    </row>
    <row r="36" spans="1:9" ht="15.75" thickBot="1" x14ac:dyDescent="0.3">
      <c r="A36" s="41"/>
      <c r="B36" s="41"/>
      <c r="C36" s="41"/>
      <c r="D36" s="35"/>
      <c r="E36" s="26"/>
      <c r="F36" s="34" t="s">
        <v>12</v>
      </c>
      <c r="G36" s="34" t="s">
        <v>12</v>
      </c>
      <c r="H36" s="29" t="str">
        <f t="shared" ref="H36" ca="1" si="30">IF(D36&lt;&gt;0,IF(AND(E36&gt;0,D36&gt;0),IF(OR(D36=E36,E36-D36&lt;=0),1,E36-D36),IF(TODAY()-D36&gt;=6,TODAY()-D36,"")),"")</f>
        <v/>
      </c>
      <c r="I36" s="31" t="s">
        <v>12</v>
      </c>
    </row>
    <row r="37" spans="1:9" ht="15.75" thickBot="1" x14ac:dyDescent="0.3">
      <c r="A37" s="42"/>
      <c r="B37" s="42"/>
      <c r="C37" s="44"/>
      <c r="D37" s="35"/>
      <c r="E37" s="27"/>
      <c r="F37" s="34" t="s">
        <v>12</v>
      </c>
      <c r="G37" s="34" t="s">
        <v>12</v>
      </c>
      <c r="H37" s="31" t="s">
        <v>12</v>
      </c>
      <c r="I37" s="30" t="str">
        <f t="shared" ref="I37" ca="1" si="31">IF(D37&lt;&gt;0,IF(AND(E37&gt;0,D37&gt;0),IF(OR(D37=E37,E37-D37&lt;=0),1,E37-D37),IF(TODAY()-D37&gt;=6,TODAY()-D37,"")),"")</f>
        <v/>
      </c>
    </row>
    <row r="38" spans="1:9" x14ac:dyDescent="0.25">
      <c r="A38" s="40">
        <v>8</v>
      </c>
      <c r="B38" s="41"/>
      <c r="C38" s="43"/>
      <c r="D38" s="48" t="str">
        <f t="shared" ref="D38" si="32">IF(WEEKDAY(C38)=6,C38+3,IF(C38=0,"",IF(OR(WEEKDAY(C38)=7,WEEKDAY(C38)=1),"Erro em Dia Do Evento",C38+1)))</f>
        <v/>
      </c>
      <c r="E38" s="50"/>
      <c r="F38" s="40" t="str">
        <f t="shared" ref="F38" ca="1" si="33">IF(C38&lt;&gt;0,IF(AND(E38&gt;0,D38&gt;0),IF(OR(D38=E38,E38-D38&lt;=0),1,E38-D38),IF(TODAY()-D38&gt;=16,TODAY()-D38,"")),"")</f>
        <v/>
      </c>
      <c r="G38" s="38" t="s">
        <v>12</v>
      </c>
      <c r="H38" s="38" t="s">
        <v>12</v>
      </c>
      <c r="I38" s="38" t="s">
        <v>12</v>
      </c>
    </row>
    <row r="39" spans="1:9" ht="15.75" thickBot="1" x14ac:dyDescent="0.3">
      <c r="A39" s="41"/>
      <c r="B39" s="41"/>
      <c r="C39" s="41"/>
      <c r="D39" s="49"/>
      <c r="E39" s="51"/>
      <c r="F39" s="42"/>
      <c r="G39" s="39"/>
      <c r="H39" s="39"/>
      <c r="I39" s="39"/>
    </row>
    <row r="40" spans="1:9" ht="15.75" thickBot="1" x14ac:dyDescent="0.3">
      <c r="A40" s="41"/>
      <c r="B40" s="41"/>
      <c r="C40" s="41"/>
      <c r="D40" s="35"/>
      <c r="E40" s="35"/>
      <c r="F40" s="34" t="s">
        <v>12</v>
      </c>
      <c r="G40" s="30" t="str">
        <f t="shared" ref="G40" ca="1" si="34">IF(D40&lt;&gt;0,IF(AND(E40&gt;0,D40&gt;0),IF(OR(D40=E40,E40-D40&lt;=0),1,E40-D40),IF(TODAY()-D40&gt;=6,TODAY()-D40,"")),"")</f>
        <v/>
      </c>
      <c r="H40" s="28" t="s">
        <v>12</v>
      </c>
      <c r="I40" s="31" t="s">
        <v>12</v>
      </c>
    </row>
    <row r="41" spans="1:9" ht="15.75" thickBot="1" x14ac:dyDescent="0.3">
      <c r="A41" s="41"/>
      <c r="B41" s="41"/>
      <c r="C41" s="41"/>
      <c r="D41" s="35"/>
      <c r="E41" s="26"/>
      <c r="F41" s="34" t="s">
        <v>12</v>
      </c>
      <c r="G41" s="34" t="s">
        <v>12</v>
      </c>
      <c r="H41" s="29" t="str">
        <f t="shared" ref="H41" ca="1" si="35">IF(D41&lt;&gt;0,IF(AND(E41&gt;0,D41&gt;0),IF(OR(D41=E41,E41-D41&lt;=0),1,E41-D41),IF(TODAY()-D41&gt;=6,TODAY()-D41,"")),"")</f>
        <v/>
      </c>
      <c r="I41" s="31" t="s">
        <v>12</v>
      </c>
    </row>
    <row r="42" spans="1:9" ht="15.75" thickBot="1" x14ac:dyDescent="0.3">
      <c r="A42" s="42"/>
      <c r="B42" s="42"/>
      <c r="C42" s="44"/>
      <c r="D42" s="35"/>
      <c r="E42" s="27"/>
      <c r="F42" s="34" t="s">
        <v>12</v>
      </c>
      <c r="G42" s="34" t="s">
        <v>12</v>
      </c>
      <c r="H42" s="31" t="s">
        <v>12</v>
      </c>
      <c r="I42" s="30" t="str">
        <f t="shared" ref="I42" ca="1" si="36">IF(D42&lt;&gt;0,IF(AND(E42&gt;0,D42&gt;0),IF(OR(D42=E42,E42-D42&lt;=0),1,E42-D42),IF(TODAY()-D42&gt;=6,TODAY()-D42,"")),"")</f>
        <v/>
      </c>
    </row>
    <row r="43" spans="1:9" x14ac:dyDescent="0.25">
      <c r="A43" s="40">
        <v>9</v>
      </c>
      <c r="B43" s="41"/>
      <c r="C43" s="43"/>
      <c r="D43" s="48" t="str">
        <f t="shared" ref="D43" si="37">IF(WEEKDAY(C43)=6,C43+3,IF(C43=0,"",IF(OR(WEEKDAY(C43)=7,WEEKDAY(C43)=1),"Erro em Dia Do Evento",C43+1)))</f>
        <v/>
      </c>
      <c r="E43" s="50"/>
      <c r="F43" s="40" t="str">
        <f t="shared" ref="F43" ca="1" si="38">IF(C43&lt;&gt;0,IF(AND(E43&gt;0,D43&gt;0),IF(OR(D43=E43,E43-D43&lt;=0),1,E43-D43),IF(TODAY()-D43&gt;=16,TODAY()-D43,"")),"")</f>
        <v/>
      </c>
      <c r="G43" s="38" t="s">
        <v>12</v>
      </c>
      <c r="H43" s="38" t="s">
        <v>12</v>
      </c>
      <c r="I43" s="38" t="s">
        <v>12</v>
      </c>
    </row>
    <row r="44" spans="1:9" ht="15.75" thickBot="1" x14ac:dyDescent="0.3">
      <c r="A44" s="41"/>
      <c r="B44" s="41"/>
      <c r="C44" s="41"/>
      <c r="D44" s="49"/>
      <c r="E44" s="51"/>
      <c r="F44" s="42"/>
      <c r="G44" s="39"/>
      <c r="H44" s="39"/>
      <c r="I44" s="39"/>
    </row>
    <row r="45" spans="1:9" ht="15.75" thickBot="1" x14ac:dyDescent="0.3">
      <c r="A45" s="41"/>
      <c r="B45" s="41"/>
      <c r="C45" s="41"/>
      <c r="D45" s="35"/>
      <c r="E45" s="35"/>
      <c r="F45" s="34" t="s">
        <v>12</v>
      </c>
      <c r="G45" s="30" t="str">
        <f t="shared" ref="G45" ca="1" si="39">IF(D45&lt;&gt;0,IF(AND(E45&gt;0,D45&gt;0),IF(OR(D45=E45,E45-D45&lt;=0),1,E45-D45),IF(TODAY()-D45&gt;=6,TODAY()-D45,"")),"")</f>
        <v/>
      </c>
      <c r="H45" s="28" t="s">
        <v>12</v>
      </c>
      <c r="I45" s="31" t="s">
        <v>12</v>
      </c>
    </row>
    <row r="46" spans="1:9" ht="15.75" thickBot="1" x14ac:dyDescent="0.3">
      <c r="A46" s="41"/>
      <c r="B46" s="41"/>
      <c r="C46" s="41"/>
      <c r="D46" s="35"/>
      <c r="E46" s="26"/>
      <c r="F46" s="34" t="s">
        <v>12</v>
      </c>
      <c r="G46" s="34" t="s">
        <v>12</v>
      </c>
      <c r="H46" s="29" t="str">
        <f t="shared" ref="H46" ca="1" si="40">IF(D46&lt;&gt;0,IF(AND(E46&gt;0,D46&gt;0),IF(OR(D46=E46,E46-D46&lt;=0),1,E46-D46),IF(TODAY()-D46&gt;=6,TODAY()-D46,"")),"")</f>
        <v/>
      </c>
      <c r="I46" s="31" t="s">
        <v>12</v>
      </c>
    </row>
    <row r="47" spans="1:9" ht="15.75" thickBot="1" x14ac:dyDescent="0.3">
      <c r="A47" s="42"/>
      <c r="B47" s="42"/>
      <c r="C47" s="44"/>
      <c r="D47" s="35"/>
      <c r="E47" s="27"/>
      <c r="F47" s="34" t="s">
        <v>12</v>
      </c>
      <c r="G47" s="34" t="s">
        <v>12</v>
      </c>
      <c r="H47" s="31" t="s">
        <v>12</v>
      </c>
      <c r="I47" s="30" t="str">
        <f t="shared" ref="I47" ca="1" si="41">IF(D47&lt;&gt;0,IF(AND(E47&gt;0,D47&gt;0),IF(OR(D47=E47,E47-D47&lt;=0),1,E47-D47),IF(TODAY()-D47&gt;=6,TODAY()-D47,"")),"")</f>
        <v/>
      </c>
    </row>
    <row r="48" spans="1:9" x14ac:dyDescent="0.25">
      <c r="A48" s="40">
        <v>10</v>
      </c>
      <c r="B48" s="41"/>
      <c r="C48" s="43"/>
      <c r="D48" s="48" t="str">
        <f t="shared" ref="D48" si="42">IF(WEEKDAY(C48)=6,C48+3,IF(C48=0,"",IF(OR(WEEKDAY(C48)=7,WEEKDAY(C48)=1),"Erro em Dia Do Evento",C48+1)))</f>
        <v/>
      </c>
      <c r="E48" s="50"/>
      <c r="F48" s="40" t="str">
        <f t="shared" ref="F48" ca="1" si="43">IF(C48&lt;&gt;0,IF(AND(E48&gt;0,D48&gt;0),IF(OR(D48=E48,E48-D48&lt;=0),1,E48-D48),IF(TODAY()-D48&gt;=16,TODAY()-D48,"")),"")</f>
        <v/>
      </c>
      <c r="G48" s="38" t="s">
        <v>12</v>
      </c>
      <c r="H48" s="38" t="s">
        <v>12</v>
      </c>
      <c r="I48" s="38" t="s">
        <v>12</v>
      </c>
    </row>
    <row r="49" spans="1:9" ht="15.75" thickBot="1" x14ac:dyDescent="0.3">
      <c r="A49" s="41"/>
      <c r="B49" s="41"/>
      <c r="C49" s="41"/>
      <c r="D49" s="49"/>
      <c r="E49" s="51"/>
      <c r="F49" s="42"/>
      <c r="G49" s="39"/>
      <c r="H49" s="39"/>
      <c r="I49" s="39"/>
    </row>
    <row r="50" spans="1:9" ht="15.75" thickBot="1" x14ac:dyDescent="0.3">
      <c r="A50" s="41"/>
      <c r="B50" s="41"/>
      <c r="C50" s="41"/>
      <c r="D50" s="35"/>
      <c r="E50" s="35"/>
      <c r="F50" s="34" t="s">
        <v>12</v>
      </c>
      <c r="G50" s="30" t="str">
        <f t="shared" ref="G50" ca="1" si="44">IF(D50&lt;&gt;0,IF(AND(E50&gt;0,D50&gt;0),IF(OR(D50=E50,E50-D50&lt;=0),1,E50-D50),IF(TODAY()-D50&gt;=6,TODAY()-D50,"")),"")</f>
        <v/>
      </c>
      <c r="H50" s="28" t="s">
        <v>12</v>
      </c>
      <c r="I50" s="31" t="s">
        <v>12</v>
      </c>
    </row>
    <row r="51" spans="1:9" ht="15.75" thickBot="1" x14ac:dyDescent="0.3">
      <c r="A51" s="41"/>
      <c r="B51" s="41"/>
      <c r="C51" s="41"/>
      <c r="D51" s="35"/>
      <c r="E51" s="26"/>
      <c r="F51" s="34" t="s">
        <v>12</v>
      </c>
      <c r="G51" s="34" t="s">
        <v>12</v>
      </c>
      <c r="H51" s="29" t="str">
        <f t="shared" ref="H51" ca="1" si="45">IF(D51&lt;&gt;0,IF(AND(E51&gt;0,D51&gt;0),IF(OR(D51=E51,E51-D51&lt;=0),1,E51-D51),IF(TODAY()-D51&gt;=6,TODAY()-D51,"")),"")</f>
        <v/>
      </c>
      <c r="I51" s="31" t="s">
        <v>12</v>
      </c>
    </row>
    <row r="52" spans="1:9" ht="15.75" thickBot="1" x14ac:dyDescent="0.3">
      <c r="A52" s="42"/>
      <c r="B52" s="42"/>
      <c r="C52" s="44"/>
      <c r="D52" s="35"/>
      <c r="E52" s="27"/>
      <c r="F52" s="34" t="s">
        <v>12</v>
      </c>
      <c r="G52" s="34" t="s">
        <v>12</v>
      </c>
      <c r="H52" s="31" t="s">
        <v>12</v>
      </c>
      <c r="I52" s="30" t="str">
        <f t="shared" ref="I52" ca="1" si="46">IF(D52&lt;&gt;0,IF(AND(E52&gt;0,D52&gt;0),IF(OR(D52=E52,E52-D52&lt;=0),1,E52-D52),IF(TODAY()-D52&gt;=6,TODAY()-D52,"")),"")</f>
        <v/>
      </c>
    </row>
    <row r="53" spans="1:9" x14ac:dyDescent="0.25">
      <c r="A53" s="40">
        <v>11</v>
      </c>
      <c r="B53" s="41"/>
      <c r="C53" s="43"/>
      <c r="D53" s="48" t="str">
        <f t="shared" ref="D53" si="47">IF(WEEKDAY(C53)=6,C53+3,IF(C53=0,"",IF(OR(WEEKDAY(C53)=7,WEEKDAY(C53)=1),"Erro em Dia Do Evento",C53+1)))</f>
        <v/>
      </c>
      <c r="E53" s="50"/>
      <c r="F53" s="40" t="str">
        <f t="shared" ref="F53" ca="1" si="48">IF(C53&lt;&gt;0,IF(AND(E53&gt;0,D53&gt;0),IF(OR(D53=E53,E53-D53&lt;=0),1,E53-D53),IF(TODAY()-D53&gt;=16,TODAY()-D53,"")),"")</f>
        <v/>
      </c>
      <c r="G53" s="38" t="s">
        <v>12</v>
      </c>
      <c r="H53" s="38" t="s">
        <v>12</v>
      </c>
      <c r="I53" s="38" t="s">
        <v>12</v>
      </c>
    </row>
    <row r="54" spans="1:9" ht="15.75" thickBot="1" x14ac:dyDescent="0.3">
      <c r="A54" s="41"/>
      <c r="B54" s="41"/>
      <c r="C54" s="41"/>
      <c r="D54" s="49"/>
      <c r="E54" s="51"/>
      <c r="F54" s="42"/>
      <c r="G54" s="39"/>
      <c r="H54" s="39"/>
      <c r="I54" s="39"/>
    </row>
    <row r="55" spans="1:9" ht="15.75" thickBot="1" x14ac:dyDescent="0.3">
      <c r="A55" s="41"/>
      <c r="B55" s="41"/>
      <c r="C55" s="41"/>
      <c r="D55" s="35"/>
      <c r="E55" s="35"/>
      <c r="F55" s="34" t="s">
        <v>12</v>
      </c>
      <c r="G55" s="30" t="str">
        <f t="shared" ref="G55" ca="1" si="49">IF(D55&lt;&gt;0,IF(AND(E55&gt;0,D55&gt;0),IF(OR(D55=E55,E55-D55&lt;=0),1,E55-D55),IF(TODAY()-D55&gt;=6,TODAY()-D55,"")),"")</f>
        <v/>
      </c>
      <c r="H55" s="28" t="s">
        <v>12</v>
      </c>
      <c r="I55" s="31" t="s">
        <v>12</v>
      </c>
    </row>
    <row r="56" spans="1:9" ht="15.75" thickBot="1" x14ac:dyDescent="0.3">
      <c r="A56" s="41"/>
      <c r="B56" s="41"/>
      <c r="C56" s="41"/>
      <c r="D56" s="35"/>
      <c r="E56" s="26"/>
      <c r="F56" s="34" t="s">
        <v>12</v>
      </c>
      <c r="G56" s="34" t="s">
        <v>12</v>
      </c>
      <c r="H56" s="29" t="str">
        <f t="shared" ref="H56" ca="1" si="50">IF(D56&lt;&gt;0,IF(AND(E56&gt;0,D56&gt;0),IF(OR(D56=E56,E56-D56&lt;=0),1,E56-D56),IF(TODAY()-D56&gt;=6,TODAY()-D56,"")),"")</f>
        <v/>
      </c>
      <c r="I56" s="31" t="s">
        <v>12</v>
      </c>
    </row>
    <row r="57" spans="1:9" ht="15.75" thickBot="1" x14ac:dyDescent="0.3">
      <c r="A57" s="42"/>
      <c r="B57" s="42"/>
      <c r="C57" s="44"/>
      <c r="D57" s="35"/>
      <c r="E57" s="27"/>
      <c r="F57" s="34" t="s">
        <v>12</v>
      </c>
      <c r="G57" s="34" t="s">
        <v>12</v>
      </c>
      <c r="H57" s="31" t="s">
        <v>12</v>
      </c>
      <c r="I57" s="30" t="str">
        <f t="shared" ref="I57" ca="1" si="51">IF(D57&lt;&gt;0,IF(AND(E57&gt;0,D57&gt;0),IF(OR(D57=E57,E57-D57&lt;=0),1,E57-D57),IF(TODAY()-D57&gt;=6,TODAY()-D57,"")),"")</f>
        <v/>
      </c>
    </row>
    <row r="58" spans="1:9" x14ac:dyDescent="0.25">
      <c r="A58" s="40">
        <v>12</v>
      </c>
      <c r="B58" s="41"/>
      <c r="C58" s="43"/>
      <c r="D58" s="48" t="str">
        <f t="shared" ref="D58" si="52">IF(WEEKDAY(C58)=6,C58+3,IF(C58=0,"",IF(OR(WEEKDAY(C58)=7,WEEKDAY(C58)=1),"Erro em Dia Do Evento",C58+1)))</f>
        <v/>
      </c>
      <c r="E58" s="50"/>
      <c r="F58" s="40" t="str">
        <f t="shared" ref="F58" ca="1" si="53">IF(C58&lt;&gt;0,IF(AND(E58&gt;0,D58&gt;0),IF(OR(D58=E58,E58-D58&lt;=0),1,E58-D58),IF(TODAY()-D58&gt;=16,TODAY()-D58,"")),"")</f>
        <v/>
      </c>
      <c r="G58" s="38" t="s">
        <v>12</v>
      </c>
      <c r="H58" s="38" t="s">
        <v>12</v>
      </c>
      <c r="I58" s="38" t="s">
        <v>12</v>
      </c>
    </row>
    <row r="59" spans="1:9" ht="15.75" thickBot="1" x14ac:dyDescent="0.3">
      <c r="A59" s="41"/>
      <c r="B59" s="41"/>
      <c r="C59" s="41"/>
      <c r="D59" s="49"/>
      <c r="E59" s="51"/>
      <c r="F59" s="42"/>
      <c r="G59" s="39"/>
      <c r="H59" s="39"/>
      <c r="I59" s="39"/>
    </row>
    <row r="60" spans="1:9" ht="15.75" thickBot="1" x14ac:dyDescent="0.3">
      <c r="A60" s="41"/>
      <c r="B60" s="41"/>
      <c r="C60" s="41"/>
      <c r="D60" s="35"/>
      <c r="E60" s="35"/>
      <c r="F60" s="34" t="s">
        <v>12</v>
      </c>
      <c r="G60" s="30" t="str">
        <f t="shared" ref="G60" ca="1" si="54">IF(D60&lt;&gt;0,IF(AND(E60&gt;0,D60&gt;0),IF(OR(D60=E60,E60-D60&lt;=0),1,E60-D60),IF(TODAY()-D60&gt;=6,TODAY()-D60,"")),"")</f>
        <v/>
      </c>
      <c r="H60" s="28" t="s">
        <v>12</v>
      </c>
      <c r="I60" s="31" t="s">
        <v>12</v>
      </c>
    </row>
    <row r="61" spans="1:9" ht="15.75" thickBot="1" x14ac:dyDescent="0.3">
      <c r="A61" s="41"/>
      <c r="B61" s="41"/>
      <c r="C61" s="41"/>
      <c r="D61" s="35"/>
      <c r="E61" s="26"/>
      <c r="F61" s="34" t="s">
        <v>12</v>
      </c>
      <c r="G61" s="34" t="s">
        <v>12</v>
      </c>
      <c r="H61" s="29" t="str">
        <f t="shared" ref="H61" ca="1" si="55">IF(D61&lt;&gt;0,IF(AND(E61&gt;0,D61&gt;0),IF(OR(D61=E61,E61-D61&lt;=0),1,E61-D61),IF(TODAY()-D61&gt;=6,TODAY()-D61,"")),"")</f>
        <v/>
      </c>
      <c r="I61" s="31" t="s">
        <v>12</v>
      </c>
    </row>
    <row r="62" spans="1:9" ht="15.75" thickBot="1" x14ac:dyDescent="0.3">
      <c r="A62" s="42"/>
      <c r="B62" s="42"/>
      <c r="C62" s="44"/>
      <c r="D62" s="35"/>
      <c r="E62" s="27"/>
      <c r="F62" s="34" t="s">
        <v>12</v>
      </c>
      <c r="G62" s="34" t="s">
        <v>12</v>
      </c>
      <c r="H62" s="31" t="s">
        <v>12</v>
      </c>
      <c r="I62" s="30" t="str">
        <f t="shared" ref="I62" ca="1" si="56">IF(D62&lt;&gt;0,IF(AND(E62&gt;0,D62&gt;0),IF(OR(D62=E62,E62-D62&lt;=0),1,E62-D62),IF(TODAY()-D62&gt;=6,TODAY()-D62,"")),"")</f>
        <v/>
      </c>
    </row>
    <row r="63" spans="1:9" x14ac:dyDescent="0.25">
      <c r="A63" s="40">
        <v>13</v>
      </c>
      <c r="B63" s="41"/>
      <c r="C63" s="43"/>
      <c r="D63" s="48" t="str">
        <f t="shared" ref="D63" si="57">IF(WEEKDAY(C63)=6,C63+3,IF(C63=0,"",IF(OR(WEEKDAY(C63)=7,WEEKDAY(C63)=1),"Erro em Dia Do Evento",C63+1)))</f>
        <v/>
      </c>
      <c r="E63" s="50"/>
      <c r="F63" s="40" t="str">
        <f t="shared" ref="F63" ca="1" si="58">IF(C63&lt;&gt;0,IF(AND(E63&gt;0,D63&gt;0),IF(OR(D63=E63,E63-D63&lt;=0),1,E63-D63),IF(TODAY()-D63&gt;=16,TODAY()-D63,"")),"")</f>
        <v/>
      </c>
      <c r="G63" s="38" t="s">
        <v>12</v>
      </c>
      <c r="H63" s="38" t="s">
        <v>12</v>
      </c>
      <c r="I63" s="38" t="s">
        <v>12</v>
      </c>
    </row>
    <row r="64" spans="1:9" ht="15.75" thickBot="1" x14ac:dyDescent="0.3">
      <c r="A64" s="41"/>
      <c r="B64" s="41"/>
      <c r="C64" s="41"/>
      <c r="D64" s="49"/>
      <c r="E64" s="51"/>
      <c r="F64" s="42"/>
      <c r="G64" s="39"/>
      <c r="H64" s="39"/>
      <c r="I64" s="39"/>
    </row>
    <row r="65" spans="1:9" ht="15.75" thickBot="1" x14ac:dyDescent="0.3">
      <c r="A65" s="41"/>
      <c r="B65" s="41"/>
      <c r="C65" s="41"/>
      <c r="D65" s="35"/>
      <c r="E65" s="35"/>
      <c r="F65" s="34" t="s">
        <v>12</v>
      </c>
      <c r="G65" s="30" t="str">
        <f t="shared" ref="G65" ca="1" si="59">IF(D65&lt;&gt;0,IF(AND(E65&gt;0,D65&gt;0),IF(OR(D65=E65,E65-D65&lt;=0),1,E65-D65),IF(TODAY()-D65&gt;=6,TODAY()-D65,"")),"")</f>
        <v/>
      </c>
      <c r="H65" s="28" t="s">
        <v>12</v>
      </c>
      <c r="I65" s="31" t="s">
        <v>12</v>
      </c>
    </row>
    <row r="66" spans="1:9" ht="15.75" thickBot="1" x14ac:dyDescent="0.3">
      <c r="A66" s="41"/>
      <c r="B66" s="41"/>
      <c r="C66" s="41"/>
      <c r="D66" s="35"/>
      <c r="E66" s="26"/>
      <c r="F66" s="34" t="s">
        <v>12</v>
      </c>
      <c r="G66" s="34" t="s">
        <v>12</v>
      </c>
      <c r="H66" s="29" t="str">
        <f t="shared" ref="H66" ca="1" si="60">IF(D66&lt;&gt;0,IF(AND(E66&gt;0,D66&gt;0),IF(OR(D66=E66,E66-D66&lt;=0),1,E66-D66),IF(TODAY()-D66&gt;=6,TODAY()-D66,"")),"")</f>
        <v/>
      </c>
      <c r="I66" s="31" t="s">
        <v>12</v>
      </c>
    </row>
    <row r="67" spans="1:9" ht="15.75" thickBot="1" x14ac:dyDescent="0.3">
      <c r="A67" s="42"/>
      <c r="B67" s="42"/>
      <c r="C67" s="44"/>
      <c r="D67" s="35"/>
      <c r="E67" s="27"/>
      <c r="F67" s="34" t="s">
        <v>12</v>
      </c>
      <c r="G67" s="34" t="s">
        <v>12</v>
      </c>
      <c r="H67" s="31" t="s">
        <v>12</v>
      </c>
      <c r="I67" s="30" t="str">
        <f t="shared" ref="I67" ca="1" si="61">IF(D67&lt;&gt;0,IF(AND(E67&gt;0,D67&gt;0),IF(OR(D67=E67,E67-D67&lt;=0),1,E67-D67),IF(TODAY()-D67&gt;=6,TODAY()-D67,"")),"")</f>
        <v/>
      </c>
    </row>
    <row r="68" spans="1:9" x14ac:dyDescent="0.25">
      <c r="A68" s="40">
        <v>14</v>
      </c>
      <c r="B68" s="41"/>
      <c r="C68" s="43"/>
      <c r="D68" s="48" t="str">
        <f t="shared" ref="D68" si="62">IF(WEEKDAY(C68)=6,C68+3,IF(C68=0,"",IF(OR(WEEKDAY(C68)=7,WEEKDAY(C68)=1),"Erro em Dia Do Evento",C68+1)))</f>
        <v/>
      </c>
      <c r="E68" s="50"/>
      <c r="F68" s="40" t="str">
        <f t="shared" ref="F68" ca="1" si="63">IF(C68&lt;&gt;0,IF(AND(E68&gt;0,D68&gt;0),IF(OR(D68=E68,E68-D68&lt;=0),1,E68-D68),IF(TODAY()-D68&gt;=16,TODAY()-D68,"")),"")</f>
        <v/>
      </c>
      <c r="G68" s="38" t="s">
        <v>12</v>
      </c>
      <c r="H68" s="38" t="s">
        <v>12</v>
      </c>
      <c r="I68" s="38" t="s">
        <v>12</v>
      </c>
    </row>
    <row r="69" spans="1:9" ht="15.75" thickBot="1" x14ac:dyDescent="0.3">
      <c r="A69" s="41"/>
      <c r="B69" s="41"/>
      <c r="C69" s="41"/>
      <c r="D69" s="49"/>
      <c r="E69" s="51"/>
      <c r="F69" s="42"/>
      <c r="G69" s="39"/>
      <c r="H69" s="39"/>
      <c r="I69" s="39"/>
    </row>
    <row r="70" spans="1:9" ht="15.75" thickBot="1" x14ac:dyDescent="0.3">
      <c r="A70" s="41"/>
      <c r="B70" s="41"/>
      <c r="C70" s="41"/>
      <c r="D70" s="35"/>
      <c r="E70" s="35"/>
      <c r="F70" s="34" t="s">
        <v>12</v>
      </c>
      <c r="G70" s="30" t="str">
        <f t="shared" ref="G70" ca="1" si="64">IF(D70&lt;&gt;0,IF(AND(E70&gt;0,D70&gt;0),IF(OR(D70=E70,E70-D70&lt;=0),1,E70-D70),IF(TODAY()-D70&gt;=6,TODAY()-D70,"")),"")</f>
        <v/>
      </c>
      <c r="H70" s="28" t="s">
        <v>12</v>
      </c>
      <c r="I70" s="31" t="s">
        <v>12</v>
      </c>
    </row>
    <row r="71" spans="1:9" ht="15.75" thickBot="1" x14ac:dyDescent="0.3">
      <c r="A71" s="41"/>
      <c r="B71" s="41"/>
      <c r="C71" s="41"/>
      <c r="D71" s="35"/>
      <c r="E71" s="26"/>
      <c r="F71" s="34" t="s">
        <v>12</v>
      </c>
      <c r="G71" s="34" t="s">
        <v>12</v>
      </c>
      <c r="H71" s="29" t="str">
        <f t="shared" ref="H71" ca="1" si="65">IF(D71&lt;&gt;0,IF(AND(E71&gt;0,D71&gt;0),IF(OR(D71=E71,E71-D71&lt;=0),1,E71-D71),IF(TODAY()-D71&gt;=6,TODAY()-D71,"")),"")</f>
        <v/>
      </c>
      <c r="I71" s="31" t="s">
        <v>12</v>
      </c>
    </row>
    <row r="72" spans="1:9" ht="15.75" thickBot="1" x14ac:dyDescent="0.3">
      <c r="A72" s="42"/>
      <c r="B72" s="42"/>
      <c r="C72" s="44"/>
      <c r="D72" s="35"/>
      <c r="E72" s="27"/>
      <c r="F72" s="34" t="s">
        <v>12</v>
      </c>
      <c r="G72" s="34" t="s">
        <v>12</v>
      </c>
      <c r="H72" s="31" t="s">
        <v>12</v>
      </c>
      <c r="I72" s="30" t="str">
        <f t="shared" ref="I72" ca="1" si="66">IF(D72&lt;&gt;0,IF(AND(E72&gt;0,D72&gt;0),IF(OR(D72=E72,E72-D72&lt;=0),1,E72-D72),IF(TODAY()-D72&gt;=6,TODAY()-D72,"")),"")</f>
        <v/>
      </c>
    </row>
    <row r="73" spans="1:9" x14ac:dyDescent="0.25">
      <c r="A73" s="40">
        <v>15</v>
      </c>
      <c r="B73" s="41"/>
      <c r="C73" s="43"/>
      <c r="D73" s="48" t="str">
        <f t="shared" ref="D73" si="67">IF(WEEKDAY(C73)=6,C73+3,IF(C73=0,"",IF(OR(WEEKDAY(C73)=7,WEEKDAY(C73)=1),"Erro em Dia Do Evento",C73+1)))</f>
        <v/>
      </c>
      <c r="E73" s="50"/>
      <c r="F73" s="40" t="str">
        <f t="shared" ref="F73" ca="1" si="68">IF(C73&lt;&gt;0,IF(AND(E73&gt;0,D73&gt;0),IF(OR(D73=E73,E73-D73&lt;=0),1,E73-D73),IF(TODAY()-D73&gt;=16,TODAY()-D73,"")),"")</f>
        <v/>
      </c>
      <c r="G73" s="38" t="s">
        <v>12</v>
      </c>
      <c r="H73" s="38" t="s">
        <v>12</v>
      </c>
      <c r="I73" s="38" t="s">
        <v>12</v>
      </c>
    </row>
    <row r="74" spans="1:9" ht="15.75" thickBot="1" x14ac:dyDescent="0.3">
      <c r="A74" s="41"/>
      <c r="B74" s="41"/>
      <c r="C74" s="41"/>
      <c r="D74" s="49"/>
      <c r="E74" s="51"/>
      <c r="F74" s="42"/>
      <c r="G74" s="39"/>
      <c r="H74" s="39"/>
      <c r="I74" s="39"/>
    </row>
    <row r="75" spans="1:9" ht="15.75" thickBot="1" x14ac:dyDescent="0.3">
      <c r="A75" s="41"/>
      <c r="B75" s="41"/>
      <c r="C75" s="41"/>
      <c r="D75" s="35"/>
      <c r="E75" s="35"/>
      <c r="F75" s="34" t="s">
        <v>12</v>
      </c>
      <c r="G75" s="30" t="str">
        <f t="shared" ref="G75" ca="1" si="69">IF(D75&lt;&gt;0,IF(AND(E75&gt;0,D75&gt;0),IF(OR(D75=E75,E75-D75&lt;=0),1,E75-D75),IF(TODAY()-D75&gt;=6,TODAY()-D75,"")),"")</f>
        <v/>
      </c>
      <c r="H75" s="28" t="s">
        <v>12</v>
      </c>
      <c r="I75" s="31" t="s">
        <v>12</v>
      </c>
    </row>
    <row r="76" spans="1:9" ht="15.75" thickBot="1" x14ac:dyDescent="0.3">
      <c r="A76" s="41"/>
      <c r="B76" s="41"/>
      <c r="C76" s="41"/>
      <c r="D76" s="35"/>
      <c r="E76" s="26"/>
      <c r="F76" s="34" t="s">
        <v>12</v>
      </c>
      <c r="G76" s="34" t="s">
        <v>12</v>
      </c>
      <c r="H76" s="29" t="str">
        <f t="shared" ref="H76" ca="1" si="70">IF(D76&lt;&gt;0,IF(AND(E76&gt;0,D76&gt;0),IF(OR(D76=E76,E76-D76&lt;=0),1,E76-D76),IF(TODAY()-D76&gt;=6,TODAY()-D76,"")),"")</f>
        <v/>
      </c>
      <c r="I76" s="31" t="s">
        <v>12</v>
      </c>
    </row>
    <row r="77" spans="1:9" ht="15.75" thickBot="1" x14ac:dyDescent="0.3">
      <c r="A77" s="42"/>
      <c r="B77" s="42"/>
      <c r="C77" s="44"/>
      <c r="D77" s="35"/>
      <c r="E77" s="27"/>
      <c r="F77" s="34" t="s">
        <v>12</v>
      </c>
      <c r="G77" s="34" t="s">
        <v>12</v>
      </c>
      <c r="H77" s="31" t="s">
        <v>12</v>
      </c>
      <c r="I77" s="30" t="str">
        <f t="shared" ref="I77" ca="1" si="71">IF(D77&lt;&gt;0,IF(AND(E77&gt;0,D77&gt;0),IF(OR(D77=E77,E77-D77&lt;=0),1,E77-D77),IF(TODAY()-D77&gt;=6,TODAY()-D77,"")),"")</f>
        <v/>
      </c>
    </row>
    <row r="78" spans="1:9" x14ac:dyDescent="0.25">
      <c r="A78" s="40">
        <v>16</v>
      </c>
      <c r="B78" s="41"/>
      <c r="C78" s="43"/>
      <c r="D78" s="48" t="str">
        <f t="shared" ref="D78" si="72">IF(WEEKDAY(C78)=6,C78+3,IF(C78=0,"",IF(OR(WEEKDAY(C78)=7,WEEKDAY(C78)=1),"Erro em Dia Do Evento",C78+1)))</f>
        <v/>
      </c>
      <c r="E78" s="50"/>
      <c r="F78" s="40" t="str">
        <f t="shared" ref="F78" ca="1" si="73">IF(C78&lt;&gt;0,IF(AND(E78&gt;0,D78&gt;0),IF(OR(D78=E78,E78-D78&lt;=0),1,E78-D78),IF(TODAY()-D78&gt;=16,TODAY()-D78,"")),"")</f>
        <v/>
      </c>
      <c r="G78" s="38" t="s">
        <v>12</v>
      </c>
      <c r="H78" s="38" t="s">
        <v>12</v>
      </c>
      <c r="I78" s="38" t="s">
        <v>12</v>
      </c>
    </row>
    <row r="79" spans="1:9" ht="15.75" thickBot="1" x14ac:dyDescent="0.3">
      <c r="A79" s="41"/>
      <c r="B79" s="41"/>
      <c r="C79" s="41"/>
      <c r="D79" s="49"/>
      <c r="E79" s="51"/>
      <c r="F79" s="42"/>
      <c r="G79" s="39"/>
      <c r="H79" s="39"/>
      <c r="I79" s="39"/>
    </row>
    <row r="80" spans="1:9" ht="15.75" thickBot="1" x14ac:dyDescent="0.3">
      <c r="A80" s="41"/>
      <c r="B80" s="41"/>
      <c r="C80" s="41"/>
      <c r="D80" s="35"/>
      <c r="E80" s="35"/>
      <c r="F80" s="34" t="s">
        <v>12</v>
      </c>
      <c r="G80" s="30" t="str">
        <f t="shared" ref="G80" ca="1" si="74">IF(D80&lt;&gt;0,IF(AND(E80&gt;0,D80&gt;0),IF(OR(D80=E80,E80-D80&lt;=0),1,E80-D80),IF(TODAY()-D80&gt;=6,TODAY()-D80,"")),"")</f>
        <v/>
      </c>
      <c r="H80" s="28" t="s">
        <v>12</v>
      </c>
      <c r="I80" s="31" t="s">
        <v>12</v>
      </c>
    </row>
    <row r="81" spans="1:9" ht="15.75" thickBot="1" x14ac:dyDescent="0.3">
      <c r="A81" s="41"/>
      <c r="B81" s="41"/>
      <c r="C81" s="41"/>
      <c r="D81" s="35"/>
      <c r="E81" s="26"/>
      <c r="F81" s="34" t="s">
        <v>12</v>
      </c>
      <c r="G81" s="34" t="s">
        <v>12</v>
      </c>
      <c r="H81" s="29" t="str">
        <f t="shared" ref="H81" ca="1" si="75">IF(D81&lt;&gt;0,IF(AND(E81&gt;0,D81&gt;0),IF(OR(D81=E81,E81-D81&lt;=0),1,E81-D81),IF(TODAY()-D81&gt;=6,TODAY()-D81,"")),"")</f>
        <v/>
      </c>
      <c r="I81" s="31" t="s">
        <v>12</v>
      </c>
    </row>
    <row r="82" spans="1:9" ht="15.75" thickBot="1" x14ac:dyDescent="0.3">
      <c r="A82" s="42"/>
      <c r="B82" s="42"/>
      <c r="C82" s="44"/>
      <c r="D82" s="35"/>
      <c r="E82" s="27"/>
      <c r="F82" s="34" t="s">
        <v>12</v>
      </c>
      <c r="G82" s="34" t="s">
        <v>12</v>
      </c>
      <c r="H82" s="31" t="s">
        <v>12</v>
      </c>
      <c r="I82" s="30" t="str">
        <f t="shared" ref="I82" ca="1" si="76">IF(D82&lt;&gt;0,IF(AND(E82&gt;0,D82&gt;0),IF(OR(D82=E82,E82-D82&lt;=0),1,E82-D82),IF(TODAY()-D82&gt;=6,TODAY()-D82,"")),"")</f>
        <v/>
      </c>
    </row>
    <row r="83" spans="1:9" x14ac:dyDescent="0.25">
      <c r="A83" s="40">
        <v>17</v>
      </c>
      <c r="B83" s="41"/>
      <c r="C83" s="43"/>
      <c r="D83" s="48" t="str">
        <f t="shared" ref="D83" si="77">IF(WEEKDAY(C83)=6,C83+3,IF(C83=0,"",IF(OR(WEEKDAY(C83)=7,WEEKDAY(C83)=1),"Erro em Dia Do Evento",C83+1)))</f>
        <v/>
      </c>
      <c r="E83" s="50"/>
      <c r="F83" s="40" t="str">
        <f t="shared" ref="F83" ca="1" si="78">IF(C83&lt;&gt;0,IF(AND(E83&gt;0,D83&gt;0),IF(OR(D83=E83,E83-D83&lt;=0),1,E83-D83),IF(TODAY()-D83&gt;=16,TODAY()-D83,"")),"")</f>
        <v/>
      </c>
      <c r="G83" s="38" t="s">
        <v>12</v>
      </c>
      <c r="H83" s="38" t="s">
        <v>12</v>
      </c>
      <c r="I83" s="38" t="s">
        <v>12</v>
      </c>
    </row>
    <row r="84" spans="1:9" ht="15.75" thickBot="1" x14ac:dyDescent="0.3">
      <c r="A84" s="41"/>
      <c r="B84" s="41"/>
      <c r="C84" s="41"/>
      <c r="D84" s="49"/>
      <c r="E84" s="51"/>
      <c r="F84" s="42"/>
      <c r="G84" s="39"/>
      <c r="H84" s="39"/>
      <c r="I84" s="39"/>
    </row>
    <row r="85" spans="1:9" ht="15.75" thickBot="1" x14ac:dyDescent="0.3">
      <c r="A85" s="41"/>
      <c r="B85" s="41"/>
      <c r="C85" s="41"/>
      <c r="D85" s="35"/>
      <c r="E85" s="35"/>
      <c r="F85" s="34" t="s">
        <v>12</v>
      </c>
      <c r="G85" s="30" t="str">
        <f t="shared" ref="G85" ca="1" si="79">IF(D85&lt;&gt;0,IF(AND(E85&gt;0,D85&gt;0),IF(OR(D85=E85,E85-D85&lt;=0),1,E85-D85),IF(TODAY()-D85&gt;=6,TODAY()-D85,"")),"")</f>
        <v/>
      </c>
      <c r="H85" s="28" t="s">
        <v>12</v>
      </c>
      <c r="I85" s="31" t="s">
        <v>12</v>
      </c>
    </row>
    <row r="86" spans="1:9" ht="15.75" thickBot="1" x14ac:dyDescent="0.3">
      <c r="A86" s="41"/>
      <c r="B86" s="41"/>
      <c r="C86" s="41"/>
      <c r="D86" s="35"/>
      <c r="E86" s="26"/>
      <c r="F86" s="34" t="s">
        <v>12</v>
      </c>
      <c r="G86" s="34" t="s">
        <v>12</v>
      </c>
      <c r="H86" s="29" t="str">
        <f t="shared" ref="H86" ca="1" si="80">IF(D86&lt;&gt;0,IF(AND(E86&gt;0,D86&gt;0),IF(OR(D86=E86,E86-D86&lt;=0),1,E86-D86),IF(TODAY()-D86&gt;=6,TODAY()-D86,"")),"")</f>
        <v/>
      </c>
      <c r="I86" s="31" t="s">
        <v>12</v>
      </c>
    </row>
    <row r="87" spans="1:9" ht="15.75" thickBot="1" x14ac:dyDescent="0.3">
      <c r="A87" s="42"/>
      <c r="B87" s="42"/>
      <c r="C87" s="44"/>
      <c r="D87" s="35"/>
      <c r="E87" s="27"/>
      <c r="F87" s="34" t="s">
        <v>12</v>
      </c>
      <c r="G87" s="34" t="s">
        <v>12</v>
      </c>
      <c r="H87" s="31" t="s">
        <v>12</v>
      </c>
      <c r="I87" s="30" t="str">
        <f t="shared" ref="I87" ca="1" si="81">IF(D87&lt;&gt;0,IF(AND(E87&gt;0,D87&gt;0),IF(OR(D87=E87,E87-D87&lt;=0),1,E87-D87),IF(TODAY()-D87&gt;=6,TODAY()-D87,"")),"")</f>
        <v/>
      </c>
    </row>
    <row r="88" spans="1:9" x14ac:dyDescent="0.25">
      <c r="A88" s="40">
        <v>18</v>
      </c>
      <c r="B88" s="41"/>
      <c r="C88" s="43"/>
      <c r="D88" s="48" t="str">
        <f t="shared" ref="D88" si="82">IF(WEEKDAY(C88)=6,C88+3,IF(C88=0,"",IF(OR(WEEKDAY(C88)=7,WEEKDAY(C88)=1),"Erro em Dia Do Evento",C88+1)))</f>
        <v/>
      </c>
      <c r="E88" s="50"/>
      <c r="F88" s="40" t="str">
        <f t="shared" ref="F88" ca="1" si="83">IF(C88&lt;&gt;0,IF(AND(E88&gt;0,D88&gt;0),IF(OR(D88=E88,E88-D88&lt;=0),1,E88-D88),IF(TODAY()-D88&gt;=16,TODAY()-D88,"")),"")</f>
        <v/>
      </c>
      <c r="G88" s="38" t="s">
        <v>12</v>
      </c>
      <c r="H88" s="38" t="s">
        <v>12</v>
      </c>
      <c r="I88" s="38" t="s">
        <v>12</v>
      </c>
    </row>
    <row r="89" spans="1:9" ht="15.75" thickBot="1" x14ac:dyDescent="0.3">
      <c r="A89" s="41"/>
      <c r="B89" s="41"/>
      <c r="C89" s="41"/>
      <c r="D89" s="49"/>
      <c r="E89" s="51"/>
      <c r="F89" s="42"/>
      <c r="G89" s="39"/>
      <c r="H89" s="39"/>
      <c r="I89" s="39"/>
    </row>
    <row r="90" spans="1:9" ht="15.75" thickBot="1" x14ac:dyDescent="0.3">
      <c r="A90" s="41"/>
      <c r="B90" s="41"/>
      <c r="C90" s="41"/>
      <c r="D90" s="35"/>
      <c r="E90" s="35"/>
      <c r="F90" s="34" t="s">
        <v>12</v>
      </c>
      <c r="G90" s="30" t="str">
        <f t="shared" ref="G90" ca="1" si="84">IF(D90&lt;&gt;0,IF(AND(E90&gt;0,D90&gt;0),IF(OR(D90=E90,E90-D90&lt;=0),1,E90-D90),IF(TODAY()-D90&gt;=6,TODAY()-D90,"")),"")</f>
        <v/>
      </c>
      <c r="H90" s="28" t="s">
        <v>12</v>
      </c>
      <c r="I90" s="31" t="s">
        <v>12</v>
      </c>
    </row>
    <row r="91" spans="1:9" ht="15.75" thickBot="1" x14ac:dyDescent="0.3">
      <c r="A91" s="41"/>
      <c r="B91" s="41"/>
      <c r="C91" s="41"/>
      <c r="D91" s="35"/>
      <c r="E91" s="26"/>
      <c r="F91" s="34" t="s">
        <v>12</v>
      </c>
      <c r="G91" s="34" t="s">
        <v>12</v>
      </c>
      <c r="H91" s="29" t="str">
        <f t="shared" ref="H91" ca="1" si="85">IF(D91&lt;&gt;0,IF(AND(E91&gt;0,D91&gt;0),IF(OR(D91=E91,E91-D91&lt;=0),1,E91-D91),IF(TODAY()-D91&gt;=6,TODAY()-D91,"")),"")</f>
        <v/>
      </c>
      <c r="I91" s="31" t="s">
        <v>12</v>
      </c>
    </row>
    <row r="92" spans="1:9" ht="15.75" thickBot="1" x14ac:dyDescent="0.3">
      <c r="A92" s="42"/>
      <c r="B92" s="42"/>
      <c r="C92" s="44"/>
      <c r="D92" s="35"/>
      <c r="E92" s="27"/>
      <c r="F92" s="34" t="s">
        <v>12</v>
      </c>
      <c r="G92" s="34" t="s">
        <v>12</v>
      </c>
      <c r="H92" s="31" t="s">
        <v>12</v>
      </c>
      <c r="I92" s="30" t="str">
        <f t="shared" ref="I92" ca="1" si="86">IF(D92&lt;&gt;0,IF(AND(E92&gt;0,D92&gt;0),IF(OR(D92=E92,E92-D92&lt;=0),1,E92-D92),IF(TODAY()-D92&gt;=6,TODAY()-D92,"")),"")</f>
        <v/>
      </c>
    </row>
    <row r="93" spans="1:9" x14ac:dyDescent="0.25">
      <c r="A93" s="40">
        <v>19</v>
      </c>
      <c r="B93" s="41"/>
      <c r="C93" s="43"/>
      <c r="D93" s="48" t="str">
        <f t="shared" ref="D93" si="87">IF(WEEKDAY(C93)=6,C93+3,IF(C93=0,"",IF(OR(WEEKDAY(C93)=7,WEEKDAY(C93)=1),"Erro em Dia Do Evento",C93+1)))</f>
        <v/>
      </c>
      <c r="E93" s="50"/>
      <c r="F93" s="40" t="str">
        <f t="shared" ref="F93" ca="1" si="88">IF(C93&lt;&gt;0,IF(AND(E93&gt;0,D93&gt;0),IF(OR(D93=E93,E93-D93&lt;=0),1,E93-D93),IF(TODAY()-D93&gt;=16,TODAY()-D93,"")),"")</f>
        <v/>
      </c>
      <c r="G93" s="38" t="s">
        <v>12</v>
      </c>
      <c r="H93" s="38" t="s">
        <v>12</v>
      </c>
      <c r="I93" s="38" t="s">
        <v>12</v>
      </c>
    </row>
    <row r="94" spans="1:9" ht="15.75" thickBot="1" x14ac:dyDescent="0.3">
      <c r="A94" s="41"/>
      <c r="B94" s="41"/>
      <c r="C94" s="41"/>
      <c r="D94" s="49"/>
      <c r="E94" s="51"/>
      <c r="F94" s="42"/>
      <c r="G94" s="39"/>
      <c r="H94" s="39"/>
      <c r="I94" s="39"/>
    </row>
    <row r="95" spans="1:9" ht="15.75" thickBot="1" x14ac:dyDescent="0.3">
      <c r="A95" s="41"/>
      <c r="B95" s="41"/>
      <c r="C95" s="41"/>
      <c r="D95" s="35"/>
      <c r="E95" s="35"/>
      <c r="F95" s="34" t="s">
        <v>12</v>
      </c>
      <c r="G95" s="30" t="str">
        <f t="shared" ref="G95" ca="1" si="89">IF(D95&lt;&gt;0,IF(AND(E95&gt;0,D95&gt;0),IF(OR(D95=E95,E95-D95&lt;=0),1,E95-D95),IF(TODAY()-D95&gt;=6,TODAY()-D95,"")),"")</f>
        <v/>
      </c>
      <c r="H95" s="28" t="s">
        <v>12</v>
      </c>
      <c r="I95" s="31" t="s">
        <v>12</v>
      </c>
    </row>
    <row r="96" spans="1:9" ht="15.75" thickBot="1" x14ac:dyDescent="0.3">
      <c r="A96" s="41"/>
      <c r="B96" s="41"/>
      <c r="C96" s="41"/>
      <c r="D96" s="35"/>
      <c r="E96" s="26"/>
      <c r="F96" s="34" t="s">
        <v>12</v>
      </c>
      <c r="G96" s="34" t="s">
        <v>12</v>
      </c>
      <c r="H96" s="29" t="str">
        <f t="shared" ref="H96" ca="1" si="90">IF(D96&lt;&gt;0,IF(AND(E96&gt;0,D96&gt;0),IF(OR(D96=E96,E96-D96&lt;=0),1,E96-D96),IF(TODAY()-D96&gt;=6,TODAY()-D96,"")),"")</f>
        <v/>
      </c>
      <c r="I96" s="31" t="s">
        <v>12</v>
      </c>
    </row>
    <row r="97" spans="1:9" ht="15.75" thickBot="1" x14ac:dyDescent="0.3">
      <c r="A97" s="42"/>
      <c r="B97" s="42"/>
      <c r="C97" s="44"/>
      <c r="D97" s="35"/>
      <c r="E97" s="27"/>
      <c r="F97" s="34" t="s">
        <v>12</v>
      </c>
      <c r="G97" s="34" t="s">
        <v>12</v>
      </c>
      <c r="H97" s="31" t="s">
        <v>12</v>
      </c>
      <c r="I97" s="30" t="str">
        <f t="shared" ref="I97" ca="1" si="91">IF(D97&lt;&gt;0,IF(AND(E97&gt;0,D97&gt;0),IF(OR(D97=E97,E97-D97&lt;=0),1,E97-D97),IF(TODAY()-D97&gt;=6,TODAY()-D97,"")),"")</f>
        <v/>
      </c>
    </row>
    <row r="98" spans="1:9" x14ac:dyDescent="0.25">
      <c r="A98" s="40">
        <v>20</v>
      </c>
      <c r="B98" s="41"/>
      <c r="C98" s="43"/>
      <c r="D98" s="48" t="str">
        <f t="shared" ref="D98" si="92">IF(WEEKDAY(C98)=6,C98+3,IF(C98=0,"",IF(OR(WEEKDAY(C98)=7,WEEKDAY(C98)=1),"Erro em Dia Do Evento",C98+1)))</f>
        <v/>
      </c>
      <c r="E98" s="50"/>
      <c r="F98" s="40" t="str">
        <f t="shared" ref="F98" ca="1" si="93">IF(C98&lt;&gt;0,IF(AND(E98&gt;0,D98&gt;0),IF(OR(D98=E98,E98-D98&lt;=0),1,E98-D98),IF(TODAY()-D98&gt;=16,TODAY()-D98,"")),"")</f>
        <v/>
      </c>
      <c r="G98" s="38" t="s">
        <v>12</v>
      </c>
      <c r="H98" s="38" t="s">
        <v>12</v>
      </c>
      <c r="I98" s="38" t="s">
        <v>12</v>
      </c>
    </row>
    <row r="99" spans="1:9" ht="15.75" thickBot="1" x14ac:dyDescent="0.3">
      <c r="A99" s="41"/>
      <c r="B99" s="41"/>
      <c r="C99" s="41"/>
      <c r="D99" s="49"/>
      <c r="E99" s="51"/>
      <c r="F99" s="42"/>
      <c r="G99" s="39"/>
      <c r="H99" s="39"/>
      <c r="I99" s="39"/>
    </row>
    <row r="100" spans="1:9" ht="15.75" thickBot="1" x14ac:dyDescent="0.3">
      <c r="A100" s="41"/>
      <c r="B100" s="41"/>
      <c r="C100" s="41"/>
      <c r="D100" s="35"/>
      <c r="E100" s="35"/>
      <c r="F100" s="34" t="s">
        <v>12</v>
      </c>
      <c r="G100" s="30" t="str">
        <f t="shared" ref="G100" ca="1" si="94">IF(D100&lt;&gt;0,IF(AND(E100&gt;0,D100&gt;0),IF(OR(D100=E100,E100-D100&lt;=0),1,E100-D100),IF(TODAY()-D100&gt;=6,TODAY()-D100,"")),"")</f>
        <v/>
      </c>
      <c r="H100" s="28" t="s">
        <v>12</v>
      </c>
      <c r="I100" s="31" t="s">
        <v>12</v>
      </c>
    </row>
    <row r="101" spans="1:9" ht="15.75" thickBot="1" x14ac:dyDescent="0.3">
      <c r="A101" s="41"/>
      <c r="B101" s="41"/>
      <c r="C101" s="41"/>
      <c r="D101" s="35"/>
      <c r="E101" s="26"/>
      <c r="F101" s="34" t="s">
        <v>12</v>
      </c>
      <c r="G101" s="34" t="s">
        <v>12</v>
      </c>
      <c r="H101" s="29" t="str">
        <f t="shared" ref="H101" ca="1" si="95">IF(D101&lt;&gt;0,IF(AND(E101&gt;0,D101&gt;0),IF(OR(D101=E101,E101-D101&lt;=0),1,E101-D101),IF(TODAY()-D101&gt;=6,TODAY()-D101,"")),"")</f>
        <v/>
      </c>
      <c r="I101" s="31" t="s">
        <v>12</v>
      </c>
    </row>
    <row r="102" spans="1:9" ht="15.75" thickBot="1" x14ac:dyDescent="0.3">
      <c r="A102" s="42"/>
      <c r="B102" s="42"/>
      <c r="C102" s="44"/>
      <c r="D102" s="35"/>
      <c r="E102" s="27"/>
      <c r="F102" s="34" t="s">
        <v>12</v>
      </c>
      <c r="G102" s="34" t="s">
        <v>12</v>
      </c>
      <c r="H102" s="31" t="s">
        <v>12</v>
      </c>
      <c r="I102" s="30" t="str">
        <f t="shared" ref="I102" ca="1" si="96">IF(D102&lt;&gt;0,IF(AND(E102&gt;0,D102&gt;0),IF(OR(D102=E102,E102-D102&lt;=0),1,E102-D102),IF(TODAY()-D102&gt;=6,TODAY()-D102,"")),"")</f>
        <v/>
      </c>
    </row>
    <row r="103" spans="1:9" x14ac:dyDescent="0.25">
      <c r="A103" s="40">
        <v>21</v>
      </c>
      <c r="B103" s="41"/>
      <c r="C103" s="43"/>
      <c r="D103" s="48" t="str">
        <f t="shared" ref="D103" si="97">IF(WEEKDAY(C103)=6,C103+3,IF(C103=0,"",IF(OR(WEEKDAY(C103)=7,WEEKDAY(C103)=1),"Erro em Dia Do Evento",C103+1)))</f>
        <v/>
      </c>
      <c r="E103" s="50"/>
      <c r="F103" s="40" t="str">
        <f t="shared" ref="F103" ca="1" si="98">IF(C103&lt;&gt;0,IF(AND(E103&gt;0,D103&gt;0),IF(OR(D103=E103,E103-D103&lt;=0),1,E103-D103),IF(TODAY()-D103&gt;=16,TODAY()-D103,"")),"")</f>
        <v/>
      </c>
      <c r="G103" s="38" t="s">
        <v>12</v>
      </c>
      <c r="H103" s="38" t="s">
        <v>12</v>
      </c>
      <c r="I103" s="38" t="s">
        <v>12</v>
      </c>
    </row>
    <row r="104" spans="1:9" ht="15.75" thickBot="1" x14ac:dyDescent="0.3">
      <c r="A104" s="41"/>
      <c r="B104" s="41"/>
      <c r="C104" s="41"/>
      <c r="D104" s="49"/>
      <c r="E104" s="51"/>
      <c r="F104" s="42"/>
      <c r="G104" s="39"/>
      <c r="H104" s="39"/>
      <c r="I104" s="39"/>
    </row>
    <row r="105" spans="1:9" ht="15.75" thickBot="1" x14ac:dyDescent="0.3">
      <c r="A105" s="41"/>
      <c r="B105" s="41"/>
      <c r="C105" s="41"/>
      <c r="D105" s="35"/>
      <c r="E105" s="35"/>
      <c r="F105" s="34" t="s">
        <v>12</v>
      </c>
      <c r="G105" s="30" t="str">
        <f t="shared" ref="G105" ca="1" si="99">IF(D105&lt;&gt;0,IF(AND(E105&gt;0,D105&gt;0),IF(OR(D105=E105,E105-D105&lt;=0),1,E105-D105),IF(TODAY()-D105&gt;=6,TODAY()-D105,"")),"")</f>
        <v/>
      </c>
      <c r="H105" s="28" t="s">
        <v>12</v>
      </c>
      <c r="I105" s="31" t="s">
        <v>12</v>
      </c>
    </row>
    <row r="106" spans="1:9" ht="15.75" thickBot="1" x14ac:dyDescent="0.3">
      <c r="A106" s="41"/>
      <c r="B106" s="41"/>
      <c r="C106" s="41"/>
      <c r="D106" s="35"/>
      <c r="E106" s="26"/>
      <c r="F106" s="34" t="s">
        <v>12</v>
      </c>
      <c r="G106" s="34" t="s">
        <v>12</v>
      </c>
      <c r="H106" s="29" t="str">
        <f t="shared" ref="H106" ca="1" si="100">IF(D106&lt;&gt;0,IF(AND(E106&gt;0,D106&gt;0),IF(OR(D106=E106,E106-D106&lt;=0),1,E106-D106),IF(TODAY()-D106&gt;=6,TODAY()-D106,"")),"")</f>
        <v/>
      </c>
      <c r="I106" s="31" t="s">
        <v>12</v>
      </c>
    </row>
    <row r="107" spans="1:9" ht="15.75" thickBot="1" x14ac:dyDescent="0.3">
      <c r="A107" s="42"/>
      <c r="B107" s="42"/>
      <c r="C107" s="44"/>
      <c r="D107" s="35"/>
      <c r="E107" s="27"/>
      <c r="F107" s="34" t="s">
        <v>12</v>
      </c>
      <c r="G107" s="34" t="s">
        <v>12</v>
      </c>
      <c r="H107" s="31" t="s">
        <v>12</v>
      </c>
      <c r="I107" s="30" t="str">
        <f t="shared" ref="I107" ca="1" si="101">IF(D107&lt;&gt;0,IF(AND(E107&gt;0,D107&gt;0),IF(OR(D107=E107,E107-D107&lt;=0),1,E107-D107),IF(TODAY()-D107&gt;=6,TODAY()-D107,"")),"")</f>
        <v/>
      </c>
    </row>
    <row r="108" spans="1:9" x14ac:dyDescent="0.25">
      <c r="A108" s="40">
        <v>22</v>
      </c>
      <c r="B108" s="41"/>
      <c r="C108" s="43"/>
      <c r="D108" s="48" t="str">
        <f t="shared" ref="D108" si="102">IF(WEEKDAY(C108)=6,C108+3,IF(C108=0,"",IF(OR(WEEKDAY(C108)=7,WEEKDAY(C108)=1),"Erro em Dia Do Evento",C108+1)))</f>
        <v/>
      </c>
      <c r="E108" s="50"/>
      <c r="F108" s="40" t="str">
        <f t="shared" ref="F108" ca="1" si="103">IF(C108&lt;&gt;0,IF(AND(E108&gt;0,D108&gt;0),IF(OR(D108=E108,E108-D108&lt;=0),1,E108-D108),IF(TODAY()-D108&gt;=16,TODAY()-D108,"")),"")</f>
        <v/>
      </c>
      <c r="G108" s="38" t="s">
        <v>12</v>
      </c>
      <c r="H108" s="38" t="s">
        <v>12</v>
      </c>
      <c r="I108" s="38" t="s">
        <v>12</v>
      </c>
    </row>
    <row r="109" spans="1:9" ht="15.75" thickBot="1" x14ac:dyDescent="0.3">
      <c r="A109" s="41"/>
      <c r="B109" s="41"/>
      <c r="C109" s="41"/>
      <c r="D109" s="49"/>
      <c r="E109" s="51"/>
      <c r="F109" s="42"/>
      <c r="G109" s="39"/>
      <c r="H109" s="39"/>
      <c r="I109" s="39"/>
    </row>
    <row r="110" spans="1:9" ht="15.75" thickBot="1" x14ac:dyDescent="0.3">
      <c r="A110" s="41"/>
      <c r="B110" s="41"/>
      <c r="C110" s="41"/>
      <c r="D110" s="35"/>
      <c r="E110" s="35"/>
      <c r="F110" s="34" t="s">
        <v>12</v>
      </c>
      <c r="G110" s="30" t="str">
        <f t="shared" ref="G110" ca="1" si="104">IF(D110&lt;&gt;0,IF(AND(E110&gt;0,D110&gt;0),IF(OR(D110=E110,E110-D110&lt;=0),1,E110-D110),IF(TODAY()-D110&gt;=6,TODAY()-D110,"")),"")</f>
        <v/>
      </c>
      <c r="H110" s="28" t="s">
        <v>12</v>
      </c>
      <c r="I110" s="31" t="s">
        <v>12</v>
      </c>
    </row>
    <row r="111" spans="1:9" ht="15.75" thickBot="1" x14ac:dyDescent="0.3">
      <c r="A111" s="41"/>
      <c r="B111" s="41"/>
      <c r="C111" s="41"/>
      <c r="D111" s="35"/>
      <c r="E111" s="26"/>
      <c r="F111" s="34" t="s">
        <v>12</v>
      </c>
      <c r="G111" s="34" t="s">
        <v>12</v>
      </c>
      <c r="H111" s="29" t="str">
        <f t="shared" ref="H111" ca="1" si="105">IF(D111&lt;&gt;0,IF(AND(E111&gt;0,D111&gt;0),IF(OR(D111=E111,E111-D111&lt;=0),1,E111-D111),IF(TODAY()-D111&gt;=6,TODAY()-D111,"")),"")</f>
        <v/>
      </c>
      <c r="I111" s="31" t="s">
        <v>12</v>
      </c>
    </row>
    <row r="112" spans="1:9" ht="15.75" thickBot="1" x14ac:dyDescent="0.3">
      <c r="A112" s="42"/>
      <c r="B112" s="42"/>
      <c r="C112" s="44"/>
      <c r="D112" s="35"/>
      <c r="E112" s="27"/>
      <c r="F112" s="34" t="s">
        <v>12</v>
      </c>
      <c r="G112" s="34" t="s">
        <v>12</v>
      </c>
      <c r="H112" s="31" t="s">
        <v>12</v>
      </c>
      <c r="I112" s="30" t="str">
        <f t="shared" ref="I112" ca="1" si="106">IF(D112&lt;&gt;0,IF(AND(E112&gt;0,D112&gt;0),IF(OR(D112=E112,E112-D112&lt;=0),1,E112-D112),IF(TODAY()-D112&gt;=6,TODAY()-D112,"")),"")</f>
        <v/>
      </c>
    </row>
    <row r="113" spans="1:9" x14ac:dyDescent="0.25">
      <c r="A113" s="40">
        <v>23</v>
      </c>
      <c r="B113" s="41"/>
      <c r="C113" s="43"/>
      <c r="D113" s="48" t="str">
        <f t="shared" ref="D113" si="107">IF(WEEKDAY(C113)=6,C113+3,IF(C113=0,"",IF(OR(WEEKDAY(C113)=7,WEEKDAY(C113)=1),"Erro em Dia Do Evento",C113+1)))</f>
        <v/>
      </c>
      <c r="E113" s="50"/>
      <c r="F113" s="40" t="str">
        <f t="shared" ref="F113" ca="1" si="108">IF(C113&lt;&gt;0,IF(AND(E113&gt;0,D113&gt;0),IF(OR(D113=E113,E113-D113&lt;=0),1,E113-D113),IF(TODAY()-D113&gt;=16,TODAY()-D113,"")),"")</f>
        <v/>
      </c>
      <c r="G113" s="38" t="s">
        <v>12</v>
      </c>
      <c r="H113" s="38" t="s">
        <v>12</v>
      </c>
      <c r="I113" s="38" t="s">
        <v>12</v>
      </c>
    </row>
    <row r="114" spans="1:9" ht="15.75" thickBot="1" x14ac:dyDescent="0.3">
      <c r="A114" s="41"/>
      <c r="B114" s="41"/>
      <c r="C114" s="41"/>
      <c r="D114" s="49"/>
      <c r="E114" s="51"/>
      <c r="F114" s="42"/>
      <c r="G114" s="39"/>
      <c r="H114" s="39"/>
      <c r="I114" s="39"/>
    </row>
    <row r="115" spans="1:9" ht="15.75" thickBot="1" x14ac:dyDescent="0.3">
      <c r="A115" s="41"/>
      <c r="B115" s="41"/>
      <c r="C115" s="41"/>
      <c r="D115" s="35"/>
      <c r="E115" s="35"/>
      <c r="F115" s="34" t="s">
        <v>12</v>
      </c>
      <c r="G115" s="30" t="str">
        <f t="shared" ref="G115" ca="1" si="109">IF(D115&lt;&gt;0,IF(AND(E115&gt;0,D115&gt;0),IF(OR(D115=E115,E115-D115&lt;=0),1,E115-D115),IF(TODAY()-D115&gt;=6,TODAY()-D115,"")),"")</f>
        <v/>
      </c>
      <c r="H115" s="28" t="s">
        <v>12</v>
      </c>
      <c r="I115" s="31" t="s">
        <v>12</v>
      </c>
    </row>
    <row r="116" spans="1:9" ht="15.75" thickBot="1" x14ac:dyDescent="0.3">
      <c r="A116" s="41"/>
      <c r="B116" s="41"/>
      <c r="C116" s="41"/>
      <c r="D116" s="35"/>
      <c r="E116" s="26"/>
      <c r="F116" s="34" t="s">
        <v>12</v>
      </c>
      <c r="G116" s="34" t="s">
        <v>12</v>
      </c>
      <c r="H116" s="29" t="str">
        <f t="shared" ref="H116" ca="1" si="110">IF(D116&lt;&gt;0,IF(AND(E116&gt;0,D116&gt;0),IF(OR(D116=E116,E116-D116&lt;=0),1,E116-D116),IF(TODAY()-D116&gt;=6,TODAY()-D116,"")),"")</f>
        <v/>
      </c>
      <c r="I116" s="31" t="s">
        <v>12</v>
      </c>
    </row>
    <row r="117" spans="1:9" ht="15.75" thickBot="1" x14ac:dyDescent="0.3">
      <c r="A117" s="42"/>
      <c r="B117" s="42"/>
      <c r="C117" s="44"/>
      <c r="D117" s="35"/>
      <c r="E117" s="27"/>
      <c r="F117" s="34" t="s">
        <v>12</v>
      </c>
      <c r="G117" s="34" t="s">
        <v>12</v>
      </c>
      <c r="H117" s="31" t="s">
        <v>12</v>
      </c>
      <c r="I117" s="30" t="str">
        <f t="shared" ref="I117" ca="1" si="111">IF(D117&lt;&gt;0,IF(AND(E117&gt;0,D117&gt;0),IF(OR(D117=E117,E117-D117&lt;=0),1,E117-D117),IF(TODAY()-D117&gt;=6,TODAY()-D117,"")),"")</f>
        <v/>
      </c>
    </row>
    <row r="118" spans="1:9" x14ac:dyDescent="0.25">
      <c r="A118" s="40">
        <v>24</v>
      </c>
      <c r="B118" s="41"/>
      <c r="C118" s="43"/>
      <c r="D118" s="48" t="str">
        <f t="shared" ref="D118" si="112">IF(WEEKDAY(C118)=6,C118+3,IF(C118=0,"",IF(OR(WEEKDAY(C118)=7,WEEKDAY(C118)=1),"Erro em Dia Do Evento",C118+1)))</f>
        <v/>
      </c>
      <c r="E118" s="50"/>
      <c r="F118" s="40" t="str">
        <f t="shared" ref="F118" ca="1" si="113">IF(C118&lt;&gt;0,IF(AND(E118&gt;0,D118&gt;0),IF(OR(D118=E118,E118-D118&lt;=0),1,E118-D118),IF(TODAY()-D118&gt;=16,TODAY()-D118,"")),"")</f>
        <v/>
      </c>
      <c r="G118" s="38" t="s">
        <v>12</v>
      </c>
      <c r="H118" s="38" t="s">
        <v>12</v>
      </c>
      <c r="I118" s="38" t="s">
        <v>12</v>
      </c>
    </row>
    <row r="119" spans="1:9" ht="15.75" thickBot="1" x14ac:dyDescent="0.3">
      <c r="A119" s="41"/>
      <c r="B119" s="41"/>
      <c r="C119" s="41"/>
      <c r="D119" s="49"/>
      <c r="E119" s="51"/>
      <c r="F119" s="42"/>
      <c r="G119" s="39"/>
      <c r="H119" s="39"/>
      <c r="I119" s="39"/>
    </row>
    <row r="120" spans="1:9" ht="15.75" thickBot="1" x14ac:dyDescent="0.3">
      <c r="A120" s="41"/>
      <c r="B120" s="41"/>
      <c r="C120" s="41"/>
      <c r="D120" s="35"/>
      <c r="E120" s="35"/>
      <c r="F120" s="34" t="s">
        <v>12</v>
      </c>
      <c r="G120" s="30" t="str">
        <f t="shared" ref="G120" ca="1" si="114">IF(D120&lt;&gt;0,IF(AND(E120&gt;0,D120&gt;0),IF(OR(D120=E120,E120-D120&lt;=0),1,E120-D120),IF(TODAY()-D120&gt;=6,TODAY()-D120,"")),"")</f>
        <v/>
      </c>
      <c r="H120" s="28" t="s">
        <v>12</v>
      </c>
      <c r="I120" s="31" t="s">
        <v>12</v>
      </c>
    </row>
    <row r="121" spans="1:9" ht="15.75" thickBot="1" x14ac:dyDescent="0.3">
      <c r="A121" s="41"/>
      <c r="B121" s="41"/>
      <c r="C121" s="41"/>
      <c r="D121" s="35"/>
      <c r="E121" s="26"/>
      <c r="F121" s="34" t="s">
        <v>12</v>
      </c>
      <c r="G121" s="34" t="s">
        <v>12</v>
      </c>
      <c r="H121" s="29" t="str">
        <f t="shared" ref="H121" ca="1" si="115">IF(D121&lt;&gt;0,IF(AND(E121&gt;0,D121&gt;0),IF(OR(D121=E121,E121-D121&lt;=0),1,E121-D121),IF(TODAY()-D121&gt;=6,TODAY()-D121,"")),"")</f>
        <v/>
      </c>
      <c r="I121" s="31" t="s">
        <v>12</v>
      </c>
    </row>
    <row r="122" spans="1:9" ht="15.75" thickBot="1" x14ac:dyDescent="0.3">
      <c r="A122" s="42"/>
      <c r="B122" s="42"/>
      <c r="C122" s="44"/>
      <c r="D122" s="35"/>
      <c r="E122" s="27"/>
      <c r="F122" s="34" t="s">
        <v>12</v>
      </c>
      <c r="G122" s="34" t="s">
        <v>12</v>
      </c>
      <c r="H122" s="31" t="s">
        <v>12</v>
      </c>
      <c r="I122" s="30" t="str">
        <f t="shared" ref="I122" ca="1" si="116">IF(D122&lt;&gt;0,IF(AND(E122&gt;0,D122&gt;0),IF(OR(D122=E122,E122-D122&lt;=0),1,E122-D122),IF(TODAY()-D122&gt;=6,TODAY()-D122,"")),"")</f>
        <v/>
      </c>
    </row>
    <row r="123" spans="1:9" x14ac:dyDescent="0.25">
      <c r="A123" s="40">
        <v>25</v>
      </c>
      <c r="B123" s="41"/>
      <c r="C123" s="43"/>
      <c r="D123" s="48" t="str">
        <f t="shared" ref="D123" si="117">IF(WEEKDAY(C123)=6,C123+3,IF(C123=0,"",IF(OR(WEEKDAY(C123)=7,WEEKDAY(C123)=1),"Erro em Dia Do Evento",C123+1)))</f>
        <v/>
      </c>
      <c r="E123" s="50"/>
      <c r="F123" s="40" t="str">
        <f t="shared" ref="F123" ca="1" si="118">IF(C123&lt;&gt;0,IF(AND(E123&gt;0,D123&gt;0),IF(OR(D123=E123,E123-D123&lt;=0),1,E123-D123),IF(TODAY()-D123&gt;=16,TODAY()-D123,"")),"")</f>
        <v/>
      </c>
      <c r="G123" s="38" t="s">
        <v>12</v>
      </c>
      <c r="H123" s="38" t="s">
        <v>12</v>
      </c>
      <c r="I123" s="38" t="s">
        <v>12</v>
      </c>
    </row>
    <row r="124" spans="1:9" ht="15.75" thickBot="1" x14ac:dyDescent="0.3">
      <c r="A124" s="41"/>
      <c r="B124" s="41"/>
      <c r="C124" s="41"/>
      <c r="D124" s="49"/>
      <c r="E124" s="51"/>
      <c r="F124" s="42"/>
      <c r="G124" s="39"/>
      <c r="H124" s="39"/>
      <c r="I124" s="39"/>
    </row>
    <row r="125" spans="1:9" ht="15.75" thickBot="1" x14ac:dyDescent="0.3">
      <c r="A125" s="41"/>
      <c r="B125" s="41"/>
      <c r="C125" s="41"/>
      <c r="D125" s="35"/>
      <c r="E125" s="35"/>
      <c r="F125" s="34" t="s">
        <v>12</v>
      </c>
      <c r="G125" s="30" t="str">
        <f t="shared" ref="G125" ca="1" si="119">IF(D125&lt;&gt;0,IF(AND(E125&gt;0,D125&gt;0),IF(OR(D125=E125,E125-D125&lt;=0),1,E125-D125),IF(TODAY()-D125&gt;=6,TODAY()-D125,"")),"")</f>
        <v/>
      </c>
      <c r="H125" s="28" t="s">
        <v>12</v>
      </c>
      <c r="I125" s="31" t="s">
        <v>12</v>
      </c>
    </row>
    <row r="126" spans="1:9" ht="15.75" thickBot="1" x14ac:dyDescent="0.3">
      <c r="A126" s="41"/>
      <c r="B126" s="41"/>
      <c r="C126" s="41"/>
      <c r="D126" s="35"/>
      <c r="E126" s="26"/>
      <c r="F126" s="34" t="s">
        <v>12</v>
      </c>
      <c r="G126" s="34" t="s">
        <v>12</v>
      </c>
      <c r="H126" s="29" t="str">
        <f t="shared" ref="H126" ca="1" si="120">IF(D126&lt;&gt;0,IF(AND(E126&gt;0,D126&gt;0),IF(OR(D126=E126,E126-D126&lt;=0),1,E126-D126),IF(TODAY()-D126&gt;=6,TODAY()-D126,"")),"")</f>
        <v/>
      </c>
      <c r="I126" s="31" t="s">
        <v>12</v>
      </c>
    </row>
    <row r="127" spans="1:9" ht="15.75" thickBot="1" x14ac:dyDescent="0.3">
      <c r="A127" s="42"/>
      <c r="B127" s="42"/>
      <c r="C127" s="44"/>
      <c r="D127" s="35"/>
      <c r="E127" s="27"/>
      <c r="F127" s="34" t="s">
        <v>12</v>
      </c>
      <c r="G127" s="34" t="s">
        <v>12</v>
      </c>
      <c r="H127" s="31" t="s">
        <v>12</v>
      </c>
      <c r="I127" s="30" t="str">
        <f t="shared" ref="I127" ca="1" si="121">IF(D127&lt;&gt;0,IF(AND(E127&gt;0,D127&gt;0),IF(OR(D127=E127,E127-D127&lt;=0),1,E127-D127),IF(TODAY()-D127&gt;=6,TODAY()-D127,"")),"")</f>
        <v/>
      </c>
    </row>
    <row r="128" spans="1:9" x14ac:dyDescent="0.25">
      <c r="A128" s="40">
        <v>26</v>
      </c>
      <c r="B128" s="41"/>
      <c r="C128" s="43"/>
      <c r="D128" s="48" t="str">
        <f t="shared" ref="D128" si="122">IF(WEEKDAY(C128)=6,C128+3,IF(C128=0,"",IF(OR(WEEKDAY(C128)=7,WEEKDAY(C128)=1),"Erro em Dia Do Evento",C128+1)))</f>
        <v/>
      </c>
      <c r="E128" s="50"/>
      <c r="F128" s="40" t="str">
        <f t="shared" ref="F128" ca="1" si="123">IF(C128&lt;&gt;0,IF(AND(E128&gt;0,D128&gt;0),IF(OR(D128=E128,E128-D128&lt;=0),1,E128-D128),IF(TODAY()-D128&gt;=16,TODAY()-D128,"")),"")</f>
        <v/>
      </c>
      <c r="G128" s="38" t="s">
        <v>12</v>
      </c>
      <c r="H128" s="38" t="s">
        <v>12</v>
      </c>
      <c r="I128" s="38" t="s">
        <v>12</v>
      </c>
    </row>
    <row r="129" spans="1:9" ht="15.75" thickBot="1" x14ac:dyDescent="0.3">
      <c r="A129" s="41"/>
      <c r="B129" s="41"/>
      <c r="C129" s="41"/>
      <c r="D129" s="49"/>
      <c r="E129" s="51"/>
      <c r="F129" s="42"/>
      <c r="G129" s="39"/>
      <c r="H129" s="39"/>
      <c r="I129" s="39"/>
    </row>
    <row r="130" spans="1:9" ht="15.75" thickBot="1" x14ac:dyDescent="0.3">
      <c r="A130" s="41"/>
      <c r="B130" s="41"/>
      <c r="C130" s="41"/>
      <c r="D130" s="35"/>
      <c r="E130" s="35"/>
      <c r="F130" s="34" t="s">
        <v>12</v>
      </c>
      <c r="G130" s="30" t="str">
        <f t="shared" ref="G130" ca="1" si="124">IF(D130&lt;&gt;0,IF(AND(E130&gt;0,D130&gt;0),IF(OR(D130=E130,E130-D130&lt;=0),1,E130-D130),IF(TODAY()-D130&gt;=6,TODAY()-D130,"")),"")</f>
        <v/>
      </c>
      <c r="H130" s="28" t="s">
        <v>12</v>
      </c>
      <c r="I130" s="31" t="s">
        <v>12</v>
      </c>
    </row>
    <row r="131" spans="1:9" ht="15.75" thickBot="1" x14ac:dyDescent="0.3">
      <c r="A131" s="41"/>
      <c r="B131" s="41"/>
      <c r="C131" s="41"/>
      <c r="D131" s="35"/>
      <c r="E131" s="26"/>
      <c r="F131" s="34" t="s">
        <v>12</v>
      </c>
      <c r="G131" s="34" t="s">
        <v>12</v>
      </c>
      <c r="H131" s="29" t="str">
        <f t="shared" ref="H131" ca="1" si="125">IF(D131&lt;&gt;0,IF(AND(E131&gt;0,D131&gt;0),IF(OR(D131=E131,E131-D131&lt;=0),1,E131-D131),IF(TODAY()-D131&gt;=6,TODAY()-D131,"")),"")</f>
        <v/>
      </c>
      <c r="I131" s="31" t="s">
        <v>12</v>
      </c>
    </row>
    <row r="132" spans="1:9" ht="15.75" thickBot="1" x14ac:dyDescent="0.3">
      <c r="A132" s="42"/>
      <c r="B132" s="42"/>
      <c r="C132" s="44"/>
      <c r="D132" s="35"/>
      <c r="E132" s="27"/>
      <c r="F132" s="34" t="s">
        <v>12</v>
      </c>
      <c r="G132" s="34" t="s">
        <v>12</v>
      </c>
      <c r="H132" s="31" t="s">
        <v>12</v>
      </c>
      <c r="I132" s="30" t="str">
        <f t="shared" ref="I132" ca="1" si="126">IF(D132&lt;&gt;0,IF(AND(E132&gt;0,D132&gt;0),IF(OR(D132=E132,E132-D132&lt;=0),1,E132-D132),IF(TODAY()-D132&gt;=6,TODAY()-D132,"")),"")</f>
        <v/>
      </c>
    </row>
    <row r="133" spans="1:9" x14ac:dyDescent="0.25">
      <c r="A133" s="40">
        <v>27</v>
      </c>
      <c r="B133" s="41"/>
      <c r="C133" s="43"/>
      <c r="D133" s="48" t="str">
        <f t="shared" ref="D133" si="127">IF(WEEKDAY(C133)=6,C133+3,IF(C133=0,"",IF(OR(WEEKDAY(C133)=7,WEEKDAY(C133)=1),"Erro em Dia Do Evento",C133+1)))</f>
        <v/>
      </c>
      <c r="E133" s="50"/>
      <c r="F133" s="40" t="str">
        <f t="shared" ref="F133" ca="1" si="128">IF(C133&lt;&gt;0,IF(AND(E133&gt;0,D133&gt;0),IF(OR(D133=E133,E133-D133&lt;=0),1,E133-D133),IF(TODAY()-D133&gt;=16,TODAY()-D133,"")),"")</f>
        <v/>
      </c>
      <c r="G133" s="38" t="s">
        <v>12</v>
      </c>
      <c r="H133" s="38" t="s">
        <v>12</v>
      </c>
      <c r="I133" s="38" t="s">
        <v>12</v>
      </c>
    </row>
    <row r="134" spans="1:9" ht="15.75" thickBot="1" x14ac:dyDescent="0.3">
      <c r="A134" s="41"/>
      <c r="B134" s="41"/>
      <c r="C134" s="41"/>
      <c r="D134" s="49"/>
      <c r="E134" s="51"/>
      <c r="F134" s="42"/>
      <c r="G134" s="39"/>
      <c r="H134" s="39"/>
      <c r="I134" s="39"/>
    </row>
    <row r="135" spans="1:9" ht="15.75" thickBot="1" x14ac:dyDescent="0.3">
      <c r="A135" s="41"/>
      <c r="B135" s="41"/>
      <c r="C135" s="41"/>
      <c r="D135" s="35"/>
      <c r="E135" s="35"/>
      <c r="F135" s="34" t="s">
        <v>12</v>
      </c>
      <c r="G135" s="30" t="str">
        <f t="shared" ref="G135" ca="1" si="129">IF(D135&lt;&gt;0,IF(AND(E135&gt;0,D135&gt;0),IF(OR(D135=E135,E135-D135&lt;=0),1,E135-D135),IF(TODAY()-D135&gt;=6,TODAY()-D135,"")),"")</f>
        <v/>
      </c>
      <c r="H135" s="28" t="s">
        <v>12</v>
      </c>
      <c r="I135" s="31" t="s">
        <v>12</v>
      </c>
    </row>
    <row r="136" spans="1:9" ht="15.75" thickBot="1" x14ac:dyDescent="0.3">
      <c r="A136" s="41"/>
      <c r="B136" s="41"/>
      <c r="C136" s="41"/>
      <c r="D136" s="35"/>
      <c r="E136" s="26"/>
      <c r="F136" s="34" t="s">
        <v>12</v>
      </c>
      <c r="G136" s="34" t="s">
        <v>12</v>
      </c>
      <c r="H136" s="29" t="str">
        <f t="shared" ref="H136" ca="1" si="130">IF(D136&lt;&gt;0,IF(AND(E136&gt;0,D136&gt;0),IF(OR(D136=E136,E136-D136&lt;=0),1,E136-D136),IF(TODAY()-D136&gt;=6,TODAY()-D136,"")),"")</f>
        <v/>
      </c>
      <c r="I136" s="31" t="s">
        <v>12</v>
      </c>
    </row>
    <row r="137" spans="1:9" ht="15.75" thickBot="1" x14ac:dyDescent="0.3">
      <c r="A137" s="42"/>
      <c r="B137" s="42"/>
      <c r="C137" s="44"/>
      <c r="D137" s="35"/>
      <c r="E137" s="27"/>
      <c r="F137" s="34" t="s">
        <v>12</v>
      </c>
      <c r="G137" s="34" t="s">
        <v>12</v>
      </c>
      <c r="H137" s="31" t="s">
        <v>12</v>
      </c>
      <c r="I137" s="30" t="str">
        <f t="shared" ref="I137" ca="1" si="131">IF(D137&lt;&gt;0,IF(AND(E137&gt;0,D137&gt;0),IF(OR(D137=E137,E137-D137&lt;=0),1,E137-D137),IF(TODAY()-D137&gt;=6,TODAY()-D137,"")),"")</f>
        <v/>
      </c>
    </row>
    <row r="138" spans="1:9" x14ac:dyDescent="0.25">
      <c r="A138" s="40">
        <v>28</v>
      </c>
      <c r="B138" s="41"/>
      <c r="C138" s="43"/>
      <c r="D138" s="48" t="str">
        <f t="shared" ref="D138" si="132">IF(WEEKDAY(C138)=6,C138+3,IF(C138=0,"",IF(OR(WEEKDAY(C138)=7,WEEKDAY(C138)=1),"Erro em Dia Do Evento",C138+1)))</f>
        <v/>
      </c>
      <c r="E138" s="50"/>
      <c r="F138" s="40" t="str">
        <f t="shared" ref="F138" ca="1" si="133">IF(C138&lt;&gt;0,IF(AND(E138&gt;0,D138&gt;0),IF(OR(D138=E138,E138-D138&lt;=0),1,E138-D138),IF(TODAY()-D138&gt;=16,TODAY()-D138,"")),"")</f>
        <v/>
      </c>
      <c r="G138" s="38" t="s">
        <v>12</v>
      </c>
      <c r="H138" s="38" t="s">
        <v>12</v>
      </c>
      <c r="I138" s="38" t="s">
        <v>12</v>
      </c>
    </row>
    <row r="139" spans="1:9" ht="15.75" thickBot="1" x14ac:dyDescent="0.3">
      <c r="A139" s="41"/>
      <c r="B139" s="41"/>
      <c r="C139" s="41"/>
      <c r="D139" s="49"/>
      <c r="E139" s="51"/>
      <c r="F139" s="42"/>
      <c r="G139" s="39"/>
      <c r="H139" s="39"/>
      <c r="I139" s="39"/>
    </row>
    <row r="140" spans="1:9" ht="15.75" thickBot="1" x14ac:dyDescent="0.3">
      <c r="A140" s="41"/>
      <c r="B140" s="41"/>
      <c r="C140" s="41"/>
      <c r="D140" s="35"/>
      <c r="E140" s="35"/>
      <c r="F140" s="34" t="s">
        <v>12</v>
      </c>
      <c r="G140" s="30" t="str">
        <f t="shared" ref="G140" ca="1" si="134">IF(D140&lt;&gt;0,IF(AND(E140&gt;0,D140&gt;0),IF(OR(D140=E140,E140-D140&lt;=0),1,E140-D140),IF(TODAY()-D140&gt;=6,TODAY()-D140,"")),"")</f>
        <v/>
      </c>
      <c r="H140" s="28" t="s">
        <v>12</v>
      </c>
      <c r="I140" s="31" t="s">
        <v>12</v>
      </c>
    </row>
    <row r="141" spans="1:9" ht="15.75" thickBot="1" x14ac:dyDescent="0.3">
      <c r="A141" s="41"/>
      <c r="B141" s="41"/>
      <c r="C141" s="41"/>
      <c r="D141" s="35"/>
      <c r="E141" s="26"/>
      <c r="F141" s="34" t="s">
        <v>12</v>
      </c>
      <c r="G141" s="34" t="s">
        <v>12</v>
      </c>
      <c r="H141" s="29" t="str">
        <f t="shared" ref="H141" ca="1" si="135">IF(D141&lt;&gt;0,IF(AND(E141&gt;0,D141&gt;0),IF(OR(D141=E141,E141-D141&lt;=0),1,E141-D141),IF(TODAY()-D141&gt;=6,TODAY()-D141,"")),"")</f>
        <v/>
      </c>
      <c r="I141" s="31" t="s">
        <v>12</v>
      </c>
    </row>
    <row r="142" spans="1:9" ht="15.75" thickBot="1" x14ac:dyDescent="0.3">
      <c r="A142" s="42"/>
      <c r="B142" s="42"/>
      <c r="C142" s="44"/>
      <c r="D142" s="35"/>
      <c r="E142" s="27"/>
      <c r="F142" s="34" t="s">
        <v>12</v>
      </c>
      <c r="G142" s="34" t="s">
        <v>12</v>
      </c>
      <c r="H142" s="31" t="s">
        <v>12</v>
      </c>
      <c r="I142" s="30" t="str">
        <f t="shared" ref="I142" ca="1" si="136">IF(D142&lt;&gt;0,IF(AND(E142&gt;0,D142&gt;0),IF(OR(D142=E142,E142-D142&lt;=0),1,E142-D142),IF(TODAY()-D142&gt;=6,TODAY()-D142,"")),"")</f>
        <v/>
      </c>
    </row>
    <row r="143" spans="1:9" x14ac:dyDescent="0.25">
      <c r="A143" s="40">
        <v>29</v>
      </c>
      <c r="B143" s="41"/>
      <c r="C143" s="43"/>
      <c r="D143" s="48" t="str">
        <f t="shared" ref="D143" si="137">IF(WEEKDAY(C143)=6,C143+3,IF(C143=0,"",IF(OR(WEEKDAY(C143)=7,WEEKDAY(C143)=1),"Erro em Dia Do Evento",C143+1)))</f>
        <v/>
      </c>
      <c r="E143" s="50"/>
      <c r="F143" s="40" t="str">
        <f t="shared" ref="F143" ca="1" si="138">IF(C143&lt;&gt;0,IF(AND(E143&gt;0,D143&gt;0),IF(OR(D143=E143,E143-D143&lt;=0),1,E143-D143),IF(TODAY()-D143&gt;=16,TODAY()-D143,"")),"")</f>
        <v/>
      </c>
      <c r="G143" s="38" t="s">
        <v>12</v>
      </c>
      <c r="H143" s="38" t="s">
        <v>12</v>
      </c>
      <c r="I143" s="38" t="s">
        <v>12</v>
      </c>
    </row>
    <row r="144" spans="1:9" ht="15.75" thickBot="1" x14ac:dyDescent="0.3">
      <c r="A144" s="41"/>
      <c r="B144" s="41"/>
      <c r="C144" s="41"/>
      <c r="D144" s="49"/>
      <c r="E144" s="51"/>
      <c r="F144" s="42"/>
      <c r="G144" s="39"/>
      <c r="H144" s="39"/>
      <c r="I144" s="39"/>
    </row>
    <row r="145" spans="1:9" ht="15.75" thickBot="1" x14ac:dyDescent="0.3">
      <c r="A145" s="41"/>
      <c r="B145" s="41"/>
      <c r="C145" s="41"/>
      <c r="D145" s="35"/>
      <c r="E145" s="35"/>
      <c r="F145" s="34" t="s">
        <v>12</v>
      </c>
      <c r="G145" s="30" t="str">
        <f t="shared" ref="G145" ca="1" si="139">IF(D145&lt;&gt;0,IF(AND(E145&gt;0,D145&gt;0),IF(OR(D145=E145,E145-D145&lt;=0),1,E145-D145),IF(TODAY()-D145&gt;=6,TODAY()-D145,"")),"")</f>
        <v/>
      </c>
      <c r="H145" s="28" t="s">
        <v>12</v>
      </c>
      <c r="I145" s="31" t="s">
        <v>12</v>
      </c>
    </row>
    <row r="146" spans="1:9" ht="15.75" thickBot="1" x14ac:dyDescent="0.3">
      <c r="A146" s="41"/>
      <c r="B146" s="41"/>
      <c r="C146" s="41"/>
      <c r="D146" s="35"/>
      <c r="E146" s="26"/>
      <c r="F146" s="34" t="s">
        <v>12</v>
      </c>
      <c r="G146" s="34" t="s">
        <v>12</v>
      </c>
      <c r="H146" s="29" t="str">
        <f t="shared" ref="H146" ca="1" si="140">IF(D146&lt;&gt;0,IF(AND(E146&gt;0,D146&gt;0),IF(OR(D146=E146,E146-D146&lt;=0),1,E146-D146),IF(TODAY()-D146&gt;=6,TODAY()-D146,"")),"")</f>
        <v/>
      </c>
      <c r="I146" s="31" t="s">
        <v>12</v>
      </c>
    </row>
    <row r="147" spans="1:9" ht="15.75" thickBot="1" x14ac:dyDescent="0.3">
      <c r="A147" s="42"/>
      <c r="B147" s="42"/>
      <c r="C147" s="44"/>
      <c r="D147" s="35"/>
      <c r="E147" s="27"/>
      <c r="F147" s="34" t="s">
        <v>12</v>
      </c>
      <c r="G147" s="34" t="s">
        <v>12</v>
      </c>
      <c r="H147" s="31" t="s">
        <v>12</v>
      </c>
      <c r="I147" s="30" t="str">
        <f t="shared" ref="I147" ca="1" si="141">IF(D147&lt;&gt;0,IF(AND(E147&gt;0,D147&gt;0),IF(OR(D147=E147,E147-D147&lt;=0),1,E147-D147),IF(TODAY()-D147&gt;=6,TODAY()-D147,"")),"")</f>
        <v/>
      </c>
    </row>
    <row r="148" spans="1:9" x14ac:dyDescent="0.25">
      <c r="A148" s="40">
        <v>30</v>
      </c>
      <c r="B148" s="41"/>
      <c r="C148" s="43"/>
      <c r="D148" s="48" t="str">
        <f t="shared" ref="D148" si="142">IF(WEEKDAY(C148)=6,C148+3,IF(C148=0,"",IF(OR(WEEKDAY(C148)=7,WEEKDAY(C148)=1),"Erro em Dia Do Evento",C148+1)))</f>
        <v/>
      </c>
      <c r="E148" s="50"/>
      <c r="F148" s="40" t="str">
        <f t="shared" ref="F148" ca="1" si="143">IF(C148&lt;&gt;0,IF(AND(E148&gt;0,D148&gt;0),IF(OR(D148=E148,E148-D148&lt;=0),1,E148-D148),IF(TODAY()-D148&gt;=16,TODAY()-D148,"")),"")</f>
        <v/>
      </c>
      <c r="G148" s="38" t="s">
        <v>12</v>
      </c>
      <c r="H148" s="38" t="s">
        <v>12</v>
      </c>
      <c r="I148" s="38" t="s">
        <v>12</v>
      </c>
    </row>
    <row r="149" spans="1:9" ht="15.75" thickBot="1" x14ac:dyDescent="0.3">
      <c r="A149" s="41"/>
      <c r="B149" s="41"/>
      <c r="C149" s="41"/>
      <c r="D149" s="49"/>
      <c r="E149" s="51"/>
      <c r="F149" s="42"/>
      <c r="G149" s="39"/>
      <c r="H149" s="39"/>
      <c r="I149" s="39"/>
    </row>
    <row r="150" spans="1:9" ht="15.75" thickBot="1" x14ac:dyDescent="0.3">
      <c r="A150" s="41"/>
      <c r="B150" s="41"/>
      <c r="C150" s="41"/>
      <c r="D150" s="35"/>
      <c r="E150" s="35"/>
      <c r="F150" s="34" t="s">
        <v>12</v>
      </c>
      <c r="G150" s="30" t="str">
        <f t="shared" ref="G150" ca="1" si="144">IF(D150&lt;&gt;0,IF(AND(E150&gt;0,D150&gt;0),IF(OR(D150=E150,E150-D150&lt;=0),1,E150-D150),IF(TODAY()-D150&gt;=6,TODAY()-D150,"")),"")</f>
        <v/>
      </c>
      <c r="H150" s="28" t="s">
        <v>12</v>
      </c>
      <c r="I150" s="31" t="s">
        <v>12</v>
      </c>
    </row>
    <row r="151" spans="1:9" ht="15.75" thickBot="1" x14ac:dyDescent="0.3">
      <c r="A151" s="41"/>
      <c r="B151" s="41"/>
      <c r="C151" s="41"/>
      <c r="D151" s="35"/>
      <c r="E151" s="26"/>
      <c r="F151" s="34" t="s">
        <v>12</v>
      </c>
      <c r="G151" s="34" t="s">
        <v>12</v>
      </c>
      <c r="H151" s="29" t="str">
        <f t="shared" ref="H151" ca="1" si="145">IF(D151&lt;&gt;0,IF(AND(E151&gt;0,D151&gt;0),IF(OR(D151=E151,E151-D151&lt;=0),1,E151-D151),IF(TODAY()-D151&gt;=6,TODAY()-D151,"")),"")</f>
        <v/>
      </c>
      <c r="I151" s="31" t="s">
        <v>12</v>
      </c>
    </row>
    <row r="152" spans="1:9" ht="15.75" thickBot="1" x14ac:dyDescent="0.3">
      <c r="A152" s="42"/>
      <c r="B152" s="42"/>
      <c r="C152" s="44"/>
      <c r="D152" s="35"/>
      <c r="E152" s="27"/>
      <c r="F152" s="34" t="s">
        <v>12</v>
      </c>
      <c r="G152" s="34" t="s">
        <v>12</v>
      </c>
      <c r="H152" s="31" t="s">
        <v>12</v>
      </c>
      <c r="I152" s="30" t="str">
        <f t="shared" ref="I152" ca="1" si="146">IF(D152&lt;&gt;0,IF(AND(E152&gt;0,D152&gt;0),IF(OR(D152=E152,E152-D152&lt;=0),1,E152-D152),IF(TODAY()-D152&gt;=6,TODAY()-D152,"")),"")</f>
        <v/>
      </c>
    </row>
    <row r="153" spans="1:9" x14ac:dyDescent="0.25">
      <c r="A153" s="40">
        <v>31</v>
      </c>
      <c r="B153" s="41"/>
      <c r="C153" s="43"/>
      <c r="D153" s="48" t="str">
        <f t="shared" ref="D153" si="147">IF(WEEKDAY(C153)=6,C153+3,IF(C153=0,"",IF(OR(WEEKDAY(C153)=7,WEEKDAY(C153)=1),"Erro em Dia Do Evento",C153+1)))</f>
        <v/>
      </c>
      <c r="E153" s="50"/>
      <c r="F153" s="40" t="str">
        <f t="shared" ref="F153" ca="1" si="148">IF(C153&lt;&gt;0,IF(AND(E153&gt;0,D153&gt;0),IF(OR(D153=E153,E153-D153&lt;=0),1,E153-D153),IF(TODAY()-D153&gt;=16,TODAY()-D153,"")),"")</f>
        <v/>
      </c>
      <c r="G153" s="38" t="s">
        <v>12</v>
      </c>
      <c r="H153" s="38" t="s">
        <v>12</v>
      </c>
      <c r="I153" s="38" t="s">
        <v>12</v>
      </c>
    </row>
    <row r="154" spans="1:9" ht="15.75" thickBot="1" x14ac:dyDescent="0.3">
      <c r="A154" s="41"/>
      <c r="B154" s="41"/>
      <c r="C154" s="41"/>
      <c r="D154" s="49"/>
      <c r="E154" s="51"/>
      <c r="F154" s="42"/>
      <c r="G154" s="39"/>
      <c r="H154" s="39"/>
      <c r="I154" s="39"/>
    </row>
    <row r="155" spans="1:9" ht="15.75" thickBot="1" x14ac:dyDescent="0.3">
      <c r="A155" s="41"/>
      <c r="B155" s="41"/>
      <c r="C155" s="41"/>
      <c r="D155" s="35"/>
      <c r="E155" s="35"/>
      <c r="F155" s="34" t="s">
        <v>12</v>
      </c>
      <c r="G155" s="30" t="str">
        <f t="shared" ref="G155" ca="1" si="149">IF(D155&lt;&gt;0,IF(AND(E155&gt;0,D155&gt;0),IF(OR(D155=E155,E155-D155&lt;=0),1,E155-D155),IF(TODAY()-D155&gt;=6,TODAY()-D155,"")),"")</f>
        <v/>
      </c>
      <c r="H155" s="28" t="s">
        <v>12</v>
      </c>
      <c r="I155" s="31" t="s">
        <v>12</v>
      </c>
    </row>
    <row r="156" spans="1:9" ht="15.75" thickBot="1" x14ac:dyDescent="0.3">
      <c r="A156" s="41"/>
      <c r="B156" s="41"/>
      <c r="C156" s="41"/>
      <c r="D156" s="35"/>
      <c r="E156" s="26"/>
      <c r="F156" s="34" t="s">
        <v>12</v>
      </c>
      <c r="G156" s="34" t="s">
        <v>12</v>
      </c>
      <c r="H156" s="29" t="str">
        <f t="shared" ref="H156" ca="1" si="150">IF(D156&lt;&gt;0,IF(AND(E156&gt;0,D156&gt;0),IF(OR(D156=E156,E156-D156&lt;=0),1,E156-D156),IF(TODAY()-D156&gt;=6,TODAY()-D156,"")),"")</f>
        <v/>
      </c>
      <c r="I156" s="31" t="s">
        <v>12</v>
      </c>
    </row>
    <row r="157" spans="1:9" ht="15.75" thickBot="1" x14ac:dyDescent="0.3">
      <c r="A157" s="42"/>
      <c r="B157" s="42"/>
      <c r="C157" s="44"/>
      <c r="D157" s="35"/>
      <c r="E157" s="27"/>
      <c r="F157" s="34" t="s">
        <v>12</v>
      </c>
      <c r="G157" s="34" t="s">
        <v>12</v>
      </c>
      <c r="H157" s="31" t="s">
        <v>12</v>
      </c>
      <c r="I157" s="30" t="str">
        <f t="shared" ref="I157" ca="1" si="151">IF(D157&lt;&gt;0,IF(AND(E157&gt;0,D157&gt;0),IF(OR(D157=E157,E157-D157&lt;=0),1,E157-D157),IF(TODAY()-D157&gt;=6,TODAY()-D157,"")),"")</f>
        <v/>
      </c>
    </row>
    <row r="158" spans="1:9" x14ac:dyDescent="0.25">
      <c r="A158" s="40">
        <v>32</v>
      </c>
      <c r="B158" s="41"/>
      <c r="C158" s="43"/>
      <c r="D158" s="48" t="str">
        <f t="shared" ref="D158" si="152">IF(WEEKDAY(C158)=6,C158+3,IF(C158=0,"",IF(OR(WEEKDAY(C158)=7,WEEKDAY(C158)=1),"Erro em Dia Do Evento",C158+1)))</f>
        <v/>
      </c>
      <c r="E158" s="50"/>
      <c r="F158" s="40" t="str">
        <f t="shared" ref="F158" ca="1" si="153">IF(C158&lt;&gt;0,IF(AND(E158&gt;0,D158&gt;0),IF(OR(D158=E158,E158-D158&lt;=0),1,E158-D158),IF(TODAY()-D158&gt;=16,TODAY()-D158,"")),"")</f>
        <v/>
      </c>
      <c r="G158" s="38" t="s">
        <v>12</v>
      </c>
      <c r="H158" s="38" t="s">
        <v>12</v>
      </c>
      <c r="I158" s="38" t="s">
        <v>12</v>
      </c>
    </row>
    <row r="159" spans="1:9" ht="15.75" thickBot="1" x14ac:dyDescent="0.3">
      <c r="A159" s="41"/>
      <c r="B159" s="41"/>
      <c r="C159" s="41"/>
      <c r="D159" s="49"/>
      <c r="E159" s="51"/>
      <c r="F159" s="42"/>
      <c r="G159" s="39"/>
      <c r="H159" s="39"/>
      <c r="I159" s="39"/>
    </row>
    <row r="160" spans="1:9" ht="15.75" thickBot="1" x14ac:dyDescent="0.3">
      <c r="A160" s="41"/>
      <c r="B160" s="41"/>
      <c r="C160" s="41"/>
      <c r="D160" s="35"/>
      <c r="E160" s="35"/>
      <c r="F160" s="34" t="s">
        <v>12</v>
      </c>
      <c r="G160" s="30" t="str">
        <f t="shared" ref="G160" ca="1" si="154">IF(D160&lt;&gt;0,IF(AND(E160&gt;0,D160&gt;0),IF(OR(D160=E160,E160-D160&lt;=0),1,E160-D160),IF(TODAY()-D160&gt;=6,TODAY()-D160,"")),"")</f>
        <v/>
      </c>
      <c r="H160" s="28" t="s">
        <v>12</v>
      </c>
      <c r="I160" s="31" t="s">
        <v>12</v>
      </c>
    </row>
    <row r="161" spans="1:9" ht="15.75" thickBot="1" x14ac:dyDescent="0.3">
      <c r="A161" s="41"/>
      <c r="B161" s="41"/>
      <c r="C161" s="41"/>
      <c r="D161" s="35"/>
      <c r="E161" s="26"/>
      <c r="F161" s="34" t="s">
        <v>12</v>
      </c>
      <c r="G161" s="34" t="s">
        <v>12</v>
      </c>
      <c r="H161" s="29" t="str">
        <f t="shared" ref="H161" ca="1" si="155">IF(D161&lt;&gt;0,IF(AND(E161&gt;0,D161&gt;0),IF(OR(D161=E161,E161-D161&lt;=0),1,E161-D161),IF(TODAY()-D161&gt;=6,TODAY()-D161,"")),"")</f>
        <v/>
      </c>
      <c r="I161" s="31" t="s">
        <v>12</v>
      </c>
    </row>
    <row r="162" spans="1:9" ht="15.75" thickBot="1" x14ac:dyDescent="0.3">
      <c r="A162" s="42"/>
      <c r="B162" s="42"/>
      <c r="C162" s="44"/>
      <c r="D162" s="35"/>
      <c r="E162" s="27"/>
      <c r="F162" s="34" t="s">
        <v>12</v>
      </c>
      <c r="G162" s="34" t="s">
        <v>12</v>
      </c>
      <c r="H162" s="31" t="s">
        <v>12</v>
      </c>
      <c r="I162" s="30" t="str">
        <f t="shared" ref="I162" ca="1" si="156">IF(D162&lt;&gt;0,IF(AND(E162&gt;0,D162&gt;0),IF(OR(D162=E162,E162-D162&lt;=0),1,E162-D162),IF(TODAY()-D162&gt;=6,TODAY()-D162,"")),"")</f>
        <v/>
      </c>
    </row>
    <row r="163" spans="1:9" x14ac:dyDescent="0.25">
      <c r="A163" s="40">
        <v>33</v>
      </c>
      <c r="B163" s="41"/>
      <c r="C163" s="43"/>
      <c r="D163" s="48" t="str">
        <f t="shared" ref="D163" si="157">IF(WEEKDAY(C163)=6,C163+3,IF(C163=0,"",IF(OR(WEEKDAY(C163)=7,WEEKDAY(C163)=1),"Erro em Dia Do Evento",C163+1)))</f>
        <v/>
      </c>
      <c r="E163" s="50"/>
      <c r="F163" s="40" t="str">
        <f t="shared" ref="F163" ca="1" si="158">IF(C163&lt;&gt;0,IF(AND(E163&gt;0,D163&gt;0),IF(OR(D163=E163,E163-D163&lt;=0),1,E163-D163),IF(TODAY()-D163&gt;=16,TODAY()-D163,"")),"")</f>
        <v/>
      </c>
      <c r="G163" s="38" t="s">
        <v>12</v>
      </c>
      <c r="H163" s="38" t="s">
        <v>12</v>
      </c>
      <c r="I163" s="38" t="s">
        <v>12</v>
      </c>
    </row>
    <row r="164" spans="1:9" ht="15.75" thickBot="1" x14ac:dyDescent="0.3">
      <c r="A164" s="41"/>
      <c r="B164" s="41"/>
      <c r="C164" s="41"/>
      <c r="D164" s="49"/>
      <c r="E164" s="51"/>
      <c r="F164" s="42"/>
      <c r="G164" s="39"/>
      <c r="H164" s="39"/>
      <c r="I164" s="39"/>
    </row>
    <row r="165" spans="1:9" ht="15.75" thickBot="1" x14ac:dyDescent="0.3">
      <c r="A165" s="41"/>
      <c r="B165" s="41"/>
      <c r="C165" s="41"/>
      <c r="D165" s="35"/>
      <c r="E165" s="35"/>
      <c r="F165" s="34" t="s">
        <v>12</v>
      </c>
      <c r="G165" s="30" t="str">
        <f t="shared" ref="G165" ca="1" si="159">IF(D165&lt;&gt;0,IF(AND(E165&gt;0,D165&gt;0),IF(OR(D165=E165,E165-D165&lt;=0),1,E165-D165),IF(TODAY()-D165&gt;=6,TODAY()-D165,"")),"")</f>
        <v/>
      </c>
      <c r="H165" s="28" t="s">
        <v>12</v>
      </c>
      <c r="I165" s="31" t="s">
        <v>12</v>
      </c>
    </row>
    <row r="166" spans="1:9" ht="15.75" thickBot="1" x14ac:dyDescent="0.3">
      <c r="A166" s="41"/>
      <c r="B166" s="41"/>
      <c r="C166" s="41"/>
      <c r="D166" s="35"/>
      <c r="E166" s="26"/>
      <c r="F166" s="34" t="s">
        <v>12</v>
      </c>
      <c r="G166" s="34" t="s">
        <v>12</v>
      </c>
      <c r="H166" s="29" t="str">
        <f t="shared" ref="H166" ca="1" si="160">IF(D166&lt;&gt;0,IF(AND(E166&gt;0,D166&gt;0),IF(OR(D166=E166,E166-D166&lt;=0),1,E166-D166),IF(TODAY()-D166&gt;=6,TODAY()-D166,"")),"")</f>
        <v/>
      </c>
      <c r="I166" s="31" t="s">
        <v>12</v>
      </c>
    </row>
    <row r="167" spans="1:9" ht="15.75" thickBot="1" x14ac:dyDescent="0.3">
      <c r="A167" s="42"/>
      <c r="B167" s="42"/>
      <c r="C167" s="44"/>
      <c r="D167" s="35"/>
      <c r="E167" s="27"/>
      <c r="F167" s="34" t="s">
        <v>12</v>
      </c>
      <c r="G167" s="34" t="s">
        <v>12</v>
      </c>
      <c r="H167" s="31" t="s">
        <v>12</v>
      </c>
      <c r="I167" s="30" t="str">
        <f t="shared" ref="I167" ca="1" si="161">IF(D167&lt;&gt;0,IF(AND(E167&gt;0,D167&gt;0),IF(OR(D167=E167,E167-D167&lt;=0),1,E167-D167),IF(TODAY()-D167&gt;=6,TODAY()-D167,"")),"")</f>
        <v/>
      </c>
    </row>
    <row r="168" spans="1:9" x14ac:dyDescent="0.25">
      <c r="A168" s="40">
        <v>34</v>
      </c>
      <c r="B168" s="41"/>
      <c r="C168" s="43"/>
      <c r="D168" s="48" t="str">
        <f t="shared" ref="D168" si="162">IF(WEEKDAY(C168)=6,C168+3,IF(C168=0,"",IF(OR(WEEKDAY(C168)=7,WEEKDAY(C168)=1),"Erro em Dia Do Evento",C168+1)))</f>
        <v/>
      </c>
      <c r="E168" s="50"/>
      <c r="F168" s="40" t="str">
        <f t="shared" ref="F168" ca="1" si="163">IF(C168&lt;&gt;0,IF(AND(E168&gt;0,D168&gt;0),IF(OR(D168=E168,E168-D168&lt;=0),1,E168-D168),IF(TODAY()-D168&gt;=16,TODAY()-D168,"")),"")</f>
        <v/>
      </c>
      <c r="G168" s="38" t="s">
        <v>12</v>
      </c>
      <c r="H168" s="38" t="s">
        <v>12</v>
      </c>
      <c r="I168" s="38" t="s">
        <v>12</v>
      </c>
    </row>
    <row r="169" spans="1:9" ht="15.75" thickBot="1" x14ac:dyDescent="0.3">
      <c r="A169" s="41"/>
      <c r="B169" s="41"/>
      <c r="C169" s="41"/>
      <c r="D169" s="49"/>
      <c r="E169" s="51"/>
      <c r="F169" s="42"/>
      <c r="G169" s="39"/>
      <c r="H169" s="39"/>
      <c r="I169" s="39"/>
    </row>
    <row r="170" spans="1:9" ht="15.75" thickBot="1" x14ac:dyDescent="0.3">
      <c r="A170" s="41"/>
      <c r="B170" s="41"/>
      <c r="C170" s="41"/>
      <c r="D170" s="35"/>
      <c r="E170" s="35"/>
      <c r="F170" s="34" t="s">
        <v>12</v>
      </c>
      <c r="G170" s="30" t="str">
        <f t="shared" ref="G170" ca="1" si="164">IF(D170&lt;&gt;0,IF(AND(E170&gt;0,D170&gt;0),IF(OR(D170=E170,E170-D170&lt;=0),1,E170-D170),IF(TODAY()-D170&gt;=6,TODAY()-D170,"")),"")</f>
        <v/>
      </c>
      <c r="H170" s="28" t="s">
        <v>12</v>
      </c>
      <c r="I170" s="31" t="s">
        <v>12</v>
      </c>
    </row>
    <row r="171" spans="1:9" ht="15.75" thickBot="1" x14ac:dyDescent="0.3">
      <c r="A171" s="41"/>
      <c r="B171" s="41"/>
      <c r="C171" s="41"/>
      <c r="D171" s="35"/>
      <c r="E171" s="26"/>
      <c r="F171" s="34" t="s">
        <v>12</v>
      </c>
      <c r="G171" s="34" t="s">
        <v>12</v>
      </c>
      <c r="H171" s="29" t="str">
        <f t="shared" ref="H171" ca="1" si="165">IF(D171&lt;&gt;0,IF(AND(E171&gt;0,D171&gt;0),IF(OR(D171=E171,E171-D171&lt;=0),1,E171-D171),IF(TODAY()-D171&gt;=6,TODAY()-D171,"")),"")</f>
        <v/>
      </c>
      <c r="I171" s="31" t="s">
        <v>12</v>
      </c>
    </row>
    <row r="172" spans="1:9" ht="15.75" thickBot="1" x14ac:dyDescent="0.3">
      <c r="A172" s="42"/>
      <c r="B172" s="42"/>
      <c r="C172" s="44"/>
      <c r="D172" s="35"/>
      <c r="E172" s="27"/>
      <c r="F172" s="34" t="s">
        <v>12</v>
      </c>
      <c r="G172" s="34" t="s">
        <v>12</v>
      </c>
      <c r="H172" s="31" t="s">
        <v>12</v>
      </c>
      <c r="I172" s="30" t="str">
        <f t="shared" ref="I172" ca="1" si="166">IF(D172&lt;&gt;0,IF(AND(E172&gt;0,D172&gt;0),IF(OR(D172=E172,E172-D172&lt;=0),1,E172-D172),IF(TODAY()-D172&gt;=6,TODAY()-D172,"")),"")</f>
        <v/>
      </c>
    </row>
    <row r="173" spans="1:9" x14ac:dyDescent="0.25">
      <c r="A173" s="40">
        <v>35</v>
      </c>
      <c r="B173" s="41"/>
      <c r="C173" s="43"/>
      <c r="D173" s="48" t="str">
        <f t="shared" ref="D173" si="167">IF(WEEKDAY(C173)=6,C173+3,IF(C173=0,"",IF(OR(WEEKDAY(C173)=7,WEEKDAY(C173)=1),"Erro em Dia Do Evento",C173+1)))</f>
        <v/>
      </c>
      <c r="E173" s="50"/>
      <c r="F173" s="40" t="str">
        <f t="shared" ref="F173" ca="1" si="168">IF(C173&lt;&gt;0,IF(AND(E173&gt;0,D173&gt;0),IF(OR(D173=E173,E173-D173&lt;=0),1,E173-D173),IF(TODAY()-D173&gt;=16,TODAY()-D173,"")),"")</f>
        <v/>
      </c>
      <c r="G173" s="38" t="s">
        <v>12</v>
      </c>
      <c r="H173" s="38" t="s">
        <v>12</v>
      </c>
      <c r="I173" s="38" t="s">
        <v>12</v>
      </c>
    </row>
    <row r="174" spans="1:9" ht="15.75" thickBot="1" x14ac:dyDescent="0.3">
      <c r="A174" s="41"/>
      <c r="B174" s="41"/>
      <c r="C174" s="41"/>
      <c r="D174" s="49"/>
      <c r="E174" s="51"/>
      <c r="F174" s="42"/>
      <c r="G174" s="39"/>
      <c r="H174" s="39"/>
      <c r="I174" s="39"/>
    </row>
    <row r="175" spans="1:9" ht="15.75" thickBot="1" x14ac:dyDescent="0.3">
      <c r="A175" s="41"/>
      <c r="B175" s="41"/>
      <c r="C175" s="41"/>
      <c r="D175" s="35"/>
      <c r="E175" s="35"/>
      <c r="F175" s="34" t="s">
        <v>12</v>
      </c>
      <c r="G175" s="30" t="str">
        <f t="shared" ref="G175" ca="1" si="169">IF(D175&lt;&gt;0,IF(AND(E175&gt;0,D175&gt;0),IF(OR(D175=E175,E175-D175&lt;=0),1,E175-D175),IF(TODAY()-D175&gt;=6,TODAY()-D175,"")),"")</f>
        <v/>
      </c>
      <c r="H175" s="28" t="s">
        <v>12</v>
      </c>
      <c r="I175" s="31" t="s">
        <v>12</v>
      </c>
    </row>
    <row r="176" spans="1:9" ht="15.75" thickBot="1" x14ac:dyDescent="0.3">
      <c r="A176" s="41"/>
      <c r="B176" s="41"/>
      <c r="C176" s="41"/>
      <c r="D176" s="35"/>
      <c r="E176" s="26"/>
      <c r="F176" s="34" t="s">
        <v>12</v>
      </c>
      <c r="G176" s="34" t="s">
        <v>12</v>
      </c>
      <c r="H176" s="29" t="str">
        <f t="shared" ref="H176" ca="1" si="170">IF(D176&lt;&gt;0,IF(AND(E176&gt;0,D176&gt;0),IF(OR(D176=E176,E176-D176&lt;=0),1,E176-D176),IF(TODAY()-D176&gt;=6,TODAY()-D176,"")),"")</f>
        <v/>
      </c>
      <c r="I176" s="31" t="s">
        <v>12</v>
      </c>
    </row>
    <row r="177" spans="1:9" ht="15.75" thickBot="1" x14ac:dyDescent="0.3">
      <c r="A177" s="42"/>
      <c r="B177" s="42"/>
      <c r="C177" s="44"/>
      <c r="D177" s="35"/>
      <c r="E177" s="27"/>
      <c r="F177" s="34" t="s">
        <v>12</v>
      </c>
      <c r="G177" s="34" t="s">
        <v>12</v>
      </c>
      <c r="H177" s="31" t="s">
        <v>12</v>
      </c>
      <c r="I177" s="30" t="str">
        <f t="shared" ref="I177" ca="1" si="171">IF(D177&lt;&gt;0,IF(AND(E177&gt;0,D177&gt;0),IF(OR(D177=E177,E177-D177&lt;=0),1,E177-D177),IF(TODAY()-D177&gt;=6,TODAY()-D177,"")),"")</f>
        <v/>
      </c>
    </row>
    <row r="178" spans="1:9" x14ac:dyDescent="0.25">
      <c r="A178" s="40">
        <v>36</v>
      </c>
      <c r="B178" s="41"/>
      <c r="C178" s="43"/>
      <c r="D178" s="48" t="str">
        <f t="shared" ref="D178" si="172">IF(WEEKDAY(C178)=6,C178+3,IF(C178=0,"",IF(OR(WEEKDAY(C178)=7,WEEKDAY(C178)=1),"Erro em Dia Do Evento",C178+1)))</f>
        <v/>
      </c>
      <c r="E178" s="50"/>
      <c r="F178" s="40" t="str">
        <f t="shared" ref="F178" ca="1" si="173">IF(C178&lt;&gt;0,IF(AND(E178&gt;0,D178&gt;0),IF(OR(D178=E178,E178-D178&lt;=0),1,E178-D178),IF(TODAY()-D178&gt;=16,TODAY()-D178,"")),"")</f>
        <v/>
      </c>
      <c r="G178" s="38" t="s">
        <v>12</v>
      </c>
      <c r="H178" s="38" t="s">
        <v>12</v>
      </c>
      <c r="I178" s="38" t="s">
        <v>12</v>
      </c>
    </row>
    <row r="179" spans="1:9" ht="15.75" thickBot="1" x14ac:dyDescent="0.3">
      <c r="A179" s="41"/>
      <c r="B179" s="41"/>
      <c r="C179" s="41"/>
      <c r="D179" s="49"/>
      <c r="E179" s="51"/>
      <c r="F179" s="42"/>
      <c r="G179" s="39"/>
      <c r="H179" s="39"/>
      <c r="I179" s="39"/>
    </row>
    <row r="180" spans="1:9" ht="15.75" thickBot="1" x14ac:dyDescent="0.3">
      <c r="A180" s="41"/>
      <c r="B180" s="41"/>
      <c r="C180" s="41"/>
      <c r="D180" s="35"/>
      <c r="E180" s="35"/>
      <c r="F180" s="34" t="s">
        <v>12</v>
      </c>
      <c r="G180" s="30" t="str">
        <f t="shared" ref="G180" ca="1" si="174">IF(D180&lt;&gt;0,IF(AND(E180&gt;0,D180&gt;0),IF(OR(D180=E180,E180-D180&lt;=0),1,E180-D180),IF(TODAY()-D180&gt;=6,TODAY()-D180,"")),"")</f>
        <v/>
      </c>
      <c r="H180" s="28" t="s">
        <v>12</v>
      </c>
      <c r="I180" s="31" t="s">
        <v>12</v>
      </c>
    </row>
    <row r="181" spans="1:9" ht="15.75" thickBot="1" x14ac:dyDescent="0.3">
      <c r="A181" s="41"/>
      <c r="B181" s="41"/>
      <c r="C181" s="41"/>
      <c r="D181" s="35"/>
      <c r="E181" s="26"/>
      <c r="F181" s="34" t="s">
        <v>12</v>
      </c>
      <c r="G181" s="34" t="s">
        <v>12</v>
      </c>
      <c r="H181" s="29" t="str">
        <f t="shared" ref="H181" ca="1" si="175">IF(D181&lt;&gt;0,IF(AND(E181&gt;0,D181&gt;0),IF(OR(D181=E181,E181-D181&lt;=0),1,E181-D181),IF(TODAY()-D181&gt;=6,TODAY()-D181,"")),"")</f>
        <v/>
      </c>
      <c r="I181" s="31" t="s">
        <v>12</v>
      </c>
    </row>
    <row r="182" spans="1:9" ht="15.75" thickBot="1" x14ac:dyDescent="0.3">
      <c r="A182" s="42"/>
      <c r="B182" s="42"/>
      <c r="C182" s="44"/>
      <c r="D182" s="35"/>
      <c r="E182" s="27"/>
      <c r="F182" s="34" t="s">
        <v>12</v>
      </c>
      <c r="G182" s="34" t="s">
        <v>12</v>
      </c>
      <c r="H182" s="31" t="s">
        <v>12</v>
      </c>
      <c r="I182" s="30" t="str">
        <f t="shared" ref="I182" ca="1" si="176">IF(D182&lt;&gt;0,IF(AND(E182&gt;0,D182&gt;0),IF(OR(D182=E182,E182-D182&lt;=0),1,E182-D182),IF(TODAY()-D182&gt;=6,TODAY()-D182,"")),"")</f>
        <v/>
      </c>
    </row>
    <row r="183" spans="1:9" x14ac:dyDescent="0.25">
      <c r="A183" s="40">
        <v>37</v>
      </c>
      <c r="B183" s="41"/>
      <c r="C183" s="43"/>
      <c r="D183" s="48" t="str">
        <f t="shared" ref="D183" si="177">IF(WEEKDAY(C183)=6,C183+3,IF(C183=0,"",IF(OR(WEEKDAY(C183)=7,WEEKDAY(C183)=1),"Erro em Dia Do Evento",C183+1)))</f>
        <v/>
      </c>
      <c r="E183" s="50"/>
      <c r="F183" s="40" t="str">
        <f t="shared" ref="F183" ca="1" si="178">IF(C183&lt;&gt;0,IF(AND(E183&gt;0,D183&gt;0),IF(OR(D183=E183,E183-D183&lt;=0),1,E183-D183),IF(TODAY()-D183&gt;=16,TODAY()-D183,"")),"")</f>
        <v/>
      </c>
      <c r="G183" s="38" t="s">
        <v>12</v>
      </c>
      <c r="H183" s="38" t="s">
        <v>12</v>
      </c>
      <c r="I183" s="38" t="s">
        <v>12</v>
      </c>
    </row>
    <row r="184" spans="1:9" ht="15.75" thickBot="1" x14ac:dyDescent="0.3">
      <c r="A184" s="41"/>
      <c r="B184" s="41"/>
      <c r="C184" s="41"/>
      <c r="D184" s="49"/>
      <c r="E184" s="51"/>
      <c r="F184" s="42"/>
      <c r="G184" s="39"/>
      <c r="H184" s="39"/>
      <c r="I184" s="39"/>
    </row>
    <row r="185" spans="1:9" ht="15.75" thickBot="1" x14ac:dyDescent="0.3">
      <c r="A185" s="41"/>
      <c r="B185" s="41"/>
      <c r="C185" s="41"/>
      <c r="D185" s="35"/>
      <c r="E185" s="35"/>
      <c r="F185" s="34" t="s">
        <v>12</v>
      </c>
      <c r="G185" s="30" t="str">
        <f t="shared" ref="G185" ca="1" si="179">IF(D185&lt;&gt;0,IF(AND(E185&gt;0,D185&gt;0),IF(OR(D185=E185,E185-D185&lt;=0),1,E185-D185),IF(TODAY()-D185&gt;=6,TODAY()-D185,"")),"")</f>
        <v/>
      </c>
      <c r="H185" s="28" t="s">
        <v>12</v>
      </c>
      <c r="I185" s="31" t="s">
        <v>12</v>
      </c>
    </row>
    <row r="186" spans="1:9" ht="15.75" thickBot="1" x14ac:dyDescent="0.3">
      <c r="A186" s="41"/>
      <c r="B186" s="41"/>
      <c r="C186" s="41"/>
      <c r="D186" s="35"/>
      <c r="E186" s="26"/>
      <c r="F186" s="34" t="s">
        <v>12</v>
      </c>
      <c r="G186" s="34" t="s">
        <v>12</v>
      </c>
      <c r="H186" s="29" t="str">
        <f t="shared" ref="H186" ca="1" si="180">IF(D186&lt;&gt;0,IF(AND(E186&gt;0,D186&gt;0),IF(OR(D186=E186,E186-D186&lt;=0),1,E186-D186),IF(TODAY()-D186&gt;=6,TODAY()-D186,"")),"")</f>
        <v/>
      </c>
      <c r="I186" s="31" t="s">
        <v>12</v>
      </c>
    </row>
    <row r="187" spans="1:9" ht="15.75" thickBot="1" x14ac:dyDescent="0.3">
      <c r="A187" s="42"/>
      <c r="B187" s="42"/>
      <c r="C187" s="44"/>
      <c r="D187" s="35"/>
      <c r="E187" s="27"/>
      <c r="F187" s="34" t="s">
        <v>12</v>
      </c>
      <c r="G187" s="34" t="s">
        <v>12</v>
      </c>
      <c r="H187" s="31" t="s">
        <v>12</v>
      </c>
      <c r="I187" s="30" t="str">
        <f t="shared" ref="I187" ca="1" si="181">IF(D187&lt;&gt;0,IF(AND(E187&gt;0,D187&gt;0),IF(OR(D187=E187,E187-D187&lt;=0),1,E187-D187),IF(TODAY()-D187&gt;=6,TODAY()-D187,"")),"")</f>
        <v/>
      </c>
    </row>
    <row r="188" spans="1:9" x14ac:dyDescent="0.25">
      <c r="A188" s="40">
        <v>38</v>
      </c>
      <c r="B188" s="41"/>
      <c r="C188" s="43"/>
      <c r="D188" s="48" t="str">
        <f t="shared" ref="D188" si="182">IF(WEEKDAY(C188)=6,C188+3,IF(C188=0,"",IF(OR(WEEKDAY(C188)=7,WEEKDAY(C188)=1),"Erro em Dia Do Evento",C188+1)))</f>
        <v/>
      </c>
      <c r="E188" s="50"/>
      <c r="F188" s="40" t="str">
        <f t="shared" ref="F188" ca="1" si="183">IF(C188&lt;&gt;0,IF(AND(E188&gt;0,D188&gt;0),IF(OR(D188=E188,E188-D188&lt;=0),1,E188-D188),IF(TODAY()-D188&gt;=16,TODAY()-D188,"")),"")</f>
        <v/>
      </c>
      <c r="G188" s="38" t="s">
        <v>12</v>
      </c>
      <c r="H188" s="38" t="s">
        <v>12</v>
      </c>
      <c r="I188" s="38" t="s">
        <v>12</v>
      </c>
    </row>
    <row r="189" spans="1:9" ht="15.75" thickBot="1" x14ac:dyDescent="0.3">
      <c r="A189" s="41"/>
      <c r="B189" s="41"/>
      <c r="C189" s="41"/>
      <c r="D189" s="49"/>
      <c r="E189" s="51"/>
      <c r="F189" s="42"/>
      <c r="G189" s="39"/>
      <c r="H189" s="39"/>
      <c r="I189" s="39"/>
    </row>
    <row r="190" spans="1:9" ht="15.75" thickBot="1" x14ac:dyDescent="0.3">
      <c r="A190" s="41"/>
      <c r="B190" s="41"/>
      <c r="C190" s="41"/>
      <c r="D190" s="35"/>
      <c r="E190" s="35"/>
      <c r="F190" s="34" t="s">
        <v>12</v>
      </c>
      <c r="G190" s="30" t="str">
        <f t="shared" ref="G190" ca="1" si="184">IF(D190&lt;&gt;0,IF(AND(E190&gt;0,D190&gt;0),IF(OR(D190=E190,E190-D190&lt;=0),1,E190-D190),IF(TODAY()-D190&gt;=6,TODAY()-D190,"")),"")</f>
        <v/>
      </c>
      <c r="H190" s="28" t="s">
        <v>12</v>
      </c>
      <c r="I190" s="31" t="s">
        <v>12</v>
      </c>
    </row>
    <row r="191" spans="1:9" ht="15.75" thickBot="1" x14ac:dyDescent="0.3">
      <c r="A191" s="41"/>
      <c r="B191" s="41"/>
      <c r="C191" s="41"/>
      <c r="D191" s="35"/>
      <c r="E191" s="26"/>
      <c r="F191" s="34" t="s">
        <v>12</v>
      </c>
      <c r="G191" s="34" t="s">
        <v>12</v>
      </c>
      <c r="H191" s="29" t="str">
        <f t="shared" ref="H191" ca="1" si="185">IF(D191&lt;&gt;0,IF(AND(E191&gt;0,D191&gt;0),IF(OR(D191=E191,E191-D191&lt;=0),1,E191-D191),IF(TODAY()-D191&gt;=6,TODAY()-D191,"")),"")</f>
        <v/>
      </c>
      <c r="I191" s="31" t="s">
        <v>12</v>
      </c>
    </row>
    <row r="192" spans="1:9" ht="15.75" thickBot="1" x14ac:dyDescent="0.3">
      <c r="A192" s="42"/>
      <c r="B192" s="42"/>
      <c r="C192" s="44"/>
      <c r="D192" s="35"/>
      <c r="E192" s="27"/>
      <c r="F192" s="34" t="s">
        <v>12</v>
      </c>
      <c r="G192" s="34" t="s">
        <v>12</v>
      </c>
      <c r="H192" s="31" t="s">
        <v>12</v>
      </c>
      <c r="I192" s="30" t="str">
        <f t="shared" ref="I192" ca="1" si="186">IF(D192&lt;&gt;0,IF(AND(E192&gt;0,D192&gt;0),IF(OR(D192=E192,E192-D192&lt;=0),1,E192-D192),IF(TODAY()-D192&gt;=6,TODAY()-D192,"")),"")</f>
        <v/>
      </c>
    </row>
    <row r="193" spans="1:9" x14ac:dyDescent="0.25">
      <c r="A193" s="40">
        <v>39</v>
      </c>
      <c r="B193" s="41"/>
      <c r="C193" s="43"/>
      <c r="D193" s="48" t="str">
        <f t="shared" ref="D193" si="187">IF(WEEKDAY(C193)=6,C193+3,IF(C193=0,"",IF(OR(WEEKDAY(C193)=7,WEEKDAY(C193)=1),"Erro em Dia Do Evento",C193+1)))</f>
        <v/>
      </c>
      <c r="E193" s="50"/>
      <c r="F193" s="40" t="str">
        <f t="shared" ref="F193" ca="1" si="188">IF(C193&lt;&gt;0,IF(AND(E193&gt;0,D193&gt;0),IF(OR(D193=E193,E193-D193&lt;=0),1,E193-D193),IF(TODAY()-D193&gt;=16,TODAY()-D193,"")),"")</f>
        <v/>
      </c>
      <c r="G193" s="38" t="s">
        <v>12</v>
      </c>
      <c r="H193" s="38" t="s">
        <v>12</v>
      </c>
      <c r="I193" s="38" t="s">
        <v>12</v>
      </c>
    </row>
    <row r="194" spans="1:9" ht="15.75" thickBot="1" x14ac:dyDescent="0.3">
      <c r="A194" s="41"/>
      <c r="B194" s="41"/>
      <c r="C194" s="41"/>
      <c r="D194" s="49"/>
      <c r="E194" s="51"/>
      <c r="F194" s="42"/>
      <c r="G194" s="39"/>
      <c r="H194" s="39"/>
      <c r="I194" s="39"/>
    </row>
    <row r="195" spans="1:9" ht="15.75" thickBot="1" x14ac:dyDescent="0.3">
      <c r="A195" s="41"/>
      <c r="B195" s="41"/>
      <c r="C195" s="41"/>
      <c r="D195" s="35"/>
      <c r="E195" s="35"/>
      <c r="F195" s="34" t="s">
        <v>12</v>
      </c>
      <c r="G195" s="30" t="str">
        <f t="shared" ref="G195" ca="1" si="189">IF(D195&lt;&gt;0,IF(AND(E195&gt;0,D195&gt;0),IF(OR(D195=E195,E195-D195&lt;=0),1,E195-D195),IF(TODAY()-D195&gt;=6,TODAY()-D195,"")),"")</f>
        <v/>
      </c>
      <c r="H195" s="28" t="s">
        <v>12</v>
      </c>
      <c r="I195" s="31" t="s">
        <v>12</v>
      </c>
    </row>
    <row r="196" spans="1:9" ht="15.75" thickBot="1" x14ac:dyDescent="0.3">
      <c r="A196" s="41"/>
      <c r="B196" s="41"/>
      <c r="C196" s="41"/>
      <c r="D196" s="35"/>
      <c r="E196" s="26"/>
      <c r="F196" s="34" t="s">
        <v>12</v>
      </c>
      <c r="G196" s="34" t="s">
        <v>12</v>
      </c>
      <c r="H196" s="29" t="str">
        <f t="shared" ref="H196" ca="1" si="190">IF(D196&lt;&gt;0,IF(AND(E196&gt;0,D196&gt;0),IF(OR(D196=E196,E196-D196&lt;=0),1,E196-D196),IF(TODAY()-D196&gt;=6,TODAY()-D196,"")),"")</f>
        <v/>
      </c>
      <c r="I196" s="31" t="s">
        <v>12</v>
      </c>
    </row>
    <row r="197" spans="1:9" ht="15.75" thickBot="1" x14ac:dyDescent="0.3">
      <c r="A197" s="42"/>
      <c r="B197" s="42"/>
      <c r="C197" s="44"/>
      <c r="D197" s="35"/>
      <c r="E197" s="27"/>
      <c r="F197" s="34" t="s">
        <v>12</v>
      </c>
      <c r="G197" s="34" t="s">
        <v>12</v>
      </c>
      <c r="H197" s="31" t="s">
        <v>12</v>
      </c>
      <c r="I197" s="30" t="str">
        <f t="shared" ref="I197" ca="1" si="191">IF(D197&lt;&gt;0,IF(AND(E197&gt;0,D197&gt;0),IF(OR(D197=E197,E197-D197&lt;=0),1,E197-D197),IF(TODAY()-D197&gt;=6,TODAY()-D197,"")),"")</f>
        <v/>
      </c>
    </row>
    <row r="198" spans="1:9" x14ac:dyDescent="0.25">
      <c r="A198" s="40">
        <v>40</v>
      </c>
      <c r="B198" s="41"/>
      <c r="C198" s="43"/>
      <c r="D198" s="48" t="str">
        <f t="shared" ref="D198" si="192">IF(WEEKDAY(C198)=6,C198+3,IF(C198=0,"",IF(OR(WEEKDAY(C198)=7,WEEKDAY(C198)=1),"Erro em Dia Do Evento",C198+1)))</f>
        <v/>
      </c>
      <c r="E198" s="50"/>
      <c r="F198" s="40" t="str">
        <f t="shared" ref="F198" ca="1" si="193">IF(C198&lt;&gt;0,IF(AND(E198&gt;0,D198&gt;0),IF(OR(D198=E198,E198-D198&lt;=0),1,E198-D198),IF(TODAY()-D198&gt;=16,TODAY()-D198,"")),"")</f>
        <v/>
      </c>
      <c r="G198" s="38" t="s">
        <v>12</v>
      </c>
      <c r="H198" s="38" t="s">
        <v>12</v>
      </c>
      <c r="I198" s="38" t="s">
        <v>12</v>
      </c>
    </row>
    <row r="199" spans="1:9" ht="15.75" thickBot="1" x14ac:dyDescent="0.3">
      <c r="A199" s="41"/>
      <c r="B199" s="41"/>
      <c r="C199" s="41"/>
      <c r="D199" s="49"/>
      <c r="E199" s="51"/>
      <c r="F199" s="42"/>
      <c r="G199" s="39"/>
      <c r="H199" s="39"/>
      <c r="I199" s="39"/>
    </row>
    <row r="200" spans="1:9" ht="15.75" thickBot="1" x14ac:dyDescent="0.3">
      <c r="A200" s="41"/>
      <c r="B200" s="41"/>
      <c r="C200" s="41"/>
      <c r="D200" s="35"/>
      <c r="E200" s="35"/>
      <c r="F200" s="34" t="s">
        <v>12</v>
      </c>
      <c r="G200" s="30" t="str">
        <f t="shared" ref="G200" ca="1" si="194">IF(D200&lt;&gt;0,IF(AND(E200&gt;0,D200&gt;0),IF(OR(D200=E200,E200-D200&lt;=0),1,E200-D200),IF(TODAY()-D200&gt;=6,TODAY()-D200,"")),"")</f>
        <v/>
      </c>
      <c r="H200" s="28" t="s">
        <v>12</v>
      </c>
      <c r="I200" s="31" t="s">
        <v>12</v>
      </c>
    </row>
    <row r="201" spans="1:9" ht="15.75" thickBot="1" x14ac:dyDescent="0.3">
      <c r="A201" s="41"/>
      <c r="B201" s="41"/>
      <c r="C201" s="41"/>
      <c r="D201" s="35"/>
      <c r="E201" s="26"/>
      <c r="F201" s="34" t="s">
        <v>12</v>
      </c>
      <c r="G201" s="34" t="s">
        <v>12</v>
      </c>
      <c r="H201" s="29" t="str">
        <f t="shared" ref="H201" ca="1" si="195">IF(D201&lt;&gt;0,IF(AND(E201&gt;0,D201&gt;0),IF(OR(D201=E201,E201-D201&lt;=0),1,E201-D201),IF(TODAY()-D201&gt;=6,TODAY()-D201,"")),"")</f>
        <v/>
      </c>
      <c r="I201" s="31" t="s">
        <v>12</v>
      </c>
    </row>
    <row r="202" spans="1:9" ht="15.75" thickBot="1" x14ac:dyDescent="0.3">
      <c r="A202" s="42"/>
      <c r="B202" s="42"/>
      <c r="C202" s="44"/>
      <c r="D202" s="35"/>
      <c r="E202" s="27"/>
      <c r="F202" s="34" t="s">
        <v>12</v>
      </c>
      <c r="G202" s="34" t="s">
        <v>12</v>
      </c>
      <c r="H202" s="31" t="s">
        <v>12</v>
      </c>
      <c r="I202" s="30" t="str">
        <f t="shared" ref="I202" ca="1" si="196">IF(D202&lt;&gt;0,IF(AND(E202&gt;0,D202&gt;0),IF(OR(D202=E202,E202-D202&lt;=0),1,E202-D202),IF(TODAY()-D202&gt;=6,TODAY()-D202,"")),"")</f>
        <v/>
      </c>
    </row>
    <row r="203" spans="1:9" x14ac:dyDescent="0.25">
      <c r="A203" s="40">
        <v>41</v>
      </c>
      <c r="B203" s="41"/>
      <c r="C203" s="43"/>
      <c r="D203" s="48" t="str">
        <f t="shared" ref="D203" si="197">IF(WEEKDAY(C203)=6,C203+3,IF(C203=0,"",IF(OR(WEEKDAY(C203)=7,WEEKDAY(C203)=1),"Erro em Dia Do Evento",C203+1)))</f>
        <v/>
      </c>
      <c r="E203" s="50"/>
      <c r="F203" s="40" t="str">
        <f t="shared" ref="F203" ca="1" si="198">IF(C203&lt;&gt;0,IF(AND(E203&gt;0,D203&gt;0),IF(OR(D203=E203,E203-D203&lt;=0),1,E203-D203),IF(TODAY()-D203&gt;=16,TODAY()-D203,"")),"")</f>
        <v/>
      </c>
      <c r="G203" s="38" t="s">
        <v>12</v>
      </c>
      <c r="H203" s="38" t="s">
        <v>12</v>
      </c>
      <c r="I203" s="38" t="s">
        <v>12</v>
      </c>
    </row>
    <row r="204" spans="1:9" ht="15.75" thickBot="1" x14ac:dyDescent="0.3">
      <c r="A204" s="41"/>
      <c r="B204" s="41"/>
      <c r="C204" s="41"/>
      <c r="D204" s="49"/>
      <c r="E204" s="51"/>
      <c r="F204" s="42"/>
      <c r="G204" s="39"/>
      <c r="H204" s="39"/>
      <c r="I204" s="39"/>
    </row>
    <row r="205" spans="1:9" ht="15.75" thickBot="1" x14ac:dyDescent="0.3">
      <c r="A205" s="41"/>
      <c r="B205" s="41"/>
      <c r="C205" s="41"/>
      <c r="D205" s="35"/>
      <c r="E205" s="35"/>
      <c r="F205" s="34" t="s">
        <v>12</v>
      </c>
      <c r="G205" s="30" t="str">
        <f t="shared" ref="G205" ca="1" si="199">IF(D205&lt;&gt;0,IF(AND(E205&gt;0,D205&gt;0),IF(OR(D205=E205,E205-D205&lt;=0),1,E205-D205),IF(TODAY()-D205&gt;=6,TODAY()-D205,"")),"")</f>
        <v/>
      </c>
      <c r="H205" s="28" t="s">
        <v>12</v>
      </c>
      <c r="I205" s="31" t="s">
        <v>12</v>
      </c>
    </row>
    <row r="206" spans="1:9" ht="15.75" thickBot="1" x14ac:dyDescent="0.3">
      <c r="A206" s="41"/>
      <c r="B206" s="41"/>
      <c r="C206" s="41"/>
      <c r="D206" s="35"/>
      <c r="E206" s="26"/>
      <c r="F206" s="34" t="s">
        <v>12</v>
      </c>
      <c r="G206" s="34" t="s">
        <v>12</v>
      </c>
      <c r="H206" s="29" t="str">
        <f t="shared" ref="H206" ca="1" si="200">IF(D206&lt;&gt;0,IF(AND(E206&gt;0,D206&gt;0),IF(OR(D206=E206,E206-D206&lt;=0),1,E206-D206),IF(TODAY()-D206&gt;=6,TODAY()-D206,"")),"")</f>
        <v/>
      </c>
      <c r="I206" s="31" t="s">
        <v>12</v>
      </c>
    </row>
    <row r="207" spans="1:9" ht="15.75" thickBot="1" x14ac:dyDescent="0.3">
      <c r="A207" s="42"/>
      <c r="B207" s="42"/>
      <c r="C207" s="44"/>
      <c r="D207" s="35"/>
      <c r="E207" s="27"/>
      <c r="F207" s="34" t="s">
        <v>12</v>
      </c>
      <c r="G207" s="34" t="s">
        <v>12</v>
      </c>
      <c r="H207" s="31" t="s">
        <v>12</v>
      </c>
      <c r="I207" s="30" t="str">
        <f t="shared" ref="I207" ca="1" si="201">IF(D207&lt;&gt;0,IF(AND(E207&gt;0,D207&gt;0),IF(OR(D207=E207,E207-D207&lt;=0),1,E207-D207),IF(TODAY()-D207&gt;=6,TODAY()-D207,"")),"")</f>
        <v/>
      </c>
    </row>
    <row r="208" spans="1:9" x14ac:dyDescent="0.25">
      <c r="A208" s="40">
        <v>42</v>
      </c>
      <c r="B208" s="41"/>
      <c r="C208" s="43"/>
      <c r="D208" s="48" t="str">
        <f t="shared" ref="D208" si="202">IF(WEEKDAY(C208)=6,C208+3,IF(C208=0,"",IF(OR(WEEKDAY(C208)=7,WEEKDAY(C208)=1),"Erro em Dia Do Evento",C208+1)))</f>
        <v/>
      </c>
      <c r="E208" s="50"/>
      <c r="F208" s="40" t="str">
        <f t="shared" ref="F208" ca="1" si="203">IF(C208&lt;&gt;0,IF(AND(E208&gt;0,D208&gt;0),IF(OR(D208=E208,E208-D208&lt;=0),1,E208-D208),IF(TODAY()-D208&gt;=16,TODAY()-D208,"")),"")</f>
        <v/>
      </c>
      <c r="G208" s="38" t="s">
        <v>12</v>
      </c>
      <c r="H208" s="38" t="s">
        <v>12</v>
      </c>
      <c r="I208" s="38" t="s">
        <v>12</v>
      </c>
    </row>
    <row r="209" spans="1:9" ht="15.75" thickBot="1" x14ac:dyDescent="0.3">
      <c r="A209" s="41"/>
      <c r="B209" s="41"/>
      <c r="C209" s="41"/>
      <c r="D209" s="49"/>
      <c r="E209" s="51"/>
      <c r="F209" s="42"/>
      <c r="G209" s="39"/>
      <c r="H209" s="39"/>
      <c r="I209" s="39"/>
    </row>
    <row r="210" spans="1:9" ht="15.75" thickBot="1" x14ac:dyDescent="0.3">
      <c r="A210" s="41"/>
      <c r="B210" s="41"/>
      <c r="C210" s="41"/>
      <c r="D210" s="35"/>
      <c r="E210" s="35"/>
      <c r="F210" s="34" t="s">
        <v>12</v>
      </c>
      <c r="G210" s="30" t="str">
        <f t="shared" ref="G210" ca="1" si="204">IF(D210&lt;&gt;0,IF(AND(E210&gt;0,D210&gt;0),IF(OR(D210=E210,E210-D210&lt;=0),1,E210-D210),IF(TODAY()-D210&gt;=6,TODAY()-D210,"")),"")</f>
        <v/>
      </c>
      <c r="H210" s="28" t="s">
        <v>12</v>
      </c>
      <c r="I210" s="31" t="s">
        <v>12</v>
      </c>
    </row>
    <row r="211" spans="1:9" ht="15.75" thickBot="1" x14ac:dyDescent="0.3">
      <c r="A211" s="41"/>
      <c r="B211" s="41"/>
      <c r="C211" s="41"/>
      <c r="D211" s="35"/>
      <c r="E211" s="26"/>
      <c r="F211" s="34" t="s">
        <v>12</v>
      </c>
      <c r="G211" s="34" t="s">
        <v>12</v>
      </c>
      <c r="H211" s="29" t="str">
        <f t="shared" ref="H211" ca="1" si="205">IF(D211&lt;&gt;0,IF(AND(E211&gt;0,D211&gt;0),IF(OR(D211=E211,E211-D211&lt;=0),1,E211-D211),IF(TODAY()-D211&gt;=6,TODAY()-D211,"")),"")</f>
        <v/>
      </c>
      <c r="I211" s="31" t="s">
        <v>12</v>
      </c>
    </row>
    <row r="212" spans="1:9" ht="15.75" thickBot="1" x14ac:dyDescent="0.3">
      <c r="A212" s="42"/>
      <c r="B212" s="42"/>
      <c r="C212" s="44"/>
      <c r="D212" s="35"/>
      <c r="E212" s="27"/>
      <c r="F212" s="34" t="s">
        <v>12</v>
      </c>
      <c r="G212" s="34" t="s">
        <v>12</v>
      </c>
      <c r="H212" s="31" t="s">
        <v>12</v>
      </c>
      <c r="I212" s="30" t="str">
        <f t="shared" ref="I212" ca="1" si="206">IF(D212&lt;&gt;0,IF(AND(E212&gt;0,D212&gt;0),IF(OR(D212=E212,E212-D212&lt;=0),1,E212-D212),IF(TODAY()-D212&gt;=6,TODAY()-D212,"")),"")</f>
        <v/>
      </c>
    </row>
    <row r="213" spans="1:9" x14ac:dyDescent="0.25">
      <c r="A213" s="40">
        <v>43</v>
      </c>
      <c r="B213" s="41"/>
      <c r="C213" s="43"/>
      <c r="D213" s="48" t="str">
        <f t="shared" ref="D213" si="207">IF(WEEKDAY(C213)=6,C213+3,IF(C213=0,"",IF(OR(WEEKDAY(C213)=7,WEEKDAY(C213)=1),"Erro em Dia Do Evento",C213+1)))</f>
        <v/>
      </c>
      <c r="E213" s="50"/>
      <c r="F213" s="40" t="str">
        <f t="shared" ref="F213" ca="1" si="208">IF(C213&lt;&gt;0,IF(AND(E213&gt;0,D213&gt;0),IF(OR(D213=E213,E213-D213&lt;=0),1,E213-D213),IF(TODAY()-D213&gt;=16,TODAY()-D213,"")),"")</f>
        <v/>
      </c>
      <c r="G213" s="38" t="s">
        <v>12</v>
      </c>
      <c r="H213" s="38" t="s">
        <v>12</v>
      </c>
      <c r="I213" s="38" t="s">
        <v>12</v>
      </c>
    </row>
    <row r="214" spans="1:9" ht="15.75" thickBot="1" x14ac:dyDescent="0.3">
      <c r="A214" s="41"/>
      <c r="B214" s="41"/>
      <c r="C214" s="41"/>
      <c r="D214" s="49"/>
      <c r="E214" s="51"/>
      <c r="F214" s="42"/>
      <c r="G214" s="39"/>
      <c r="H214" s="39"/>
      <c r="I214" s="39"/>
    </row>
    <row r="215" spans="1:9" ht="15.75" thickBot="1" x14ac:dyDescent="0.3">
      <c r="A215" s="41"/>
      <c r="B215" s="41"/>
      <c r="C215" s="41"/>
      <c r="D215" s="35"/>
      <c r="E215" s="35"/>
      <c r="F215" s="34" t="s">
        <v>12</v>
      </c>
      <c r="G215" s="30" t="str">
        <f t="shared" ref="G215" ca="1" si="209">IF(D215&lt;&gt;0,IF(AND(E215&gt;0,D215&gt;0),IF(OR(D215=E215,E215-D215&lt;=0),1,E215-D215),IF(TODAY()-D215&gt;=6,TODAY()-D215,"")),"")</f>
        <v/>
      </c>
      <c r="H215" s="28" t="s">
        <v>12</v>
      </c>
      <c r="I215" s="31" t="s">
        <v>12</v>
      </c>
    </row>
    <row r="216" spans="1:9" ht="15.75" thickBot="1" x14ac:dyDescent="0.3">
      <c r="A216" s="41"/>
      <c r="B216" s="41"/>
      <c r="C216" s="41"/>
      <c r="D216" s="35"/>
      <c r="E216" s="26"/>
      <c r="F216" s="34" t="s">
        <v>12</v>
      </c>
      <c r="G216" s="34" t="s">
        <v>12</v>
      </c>
      <c r="H216" s="29" t="str">
        <f t="shared" ref="H216" ca="1" si="210">IF(D216&lt;&gt;0,IF(AND(E216&gt;0,D216&gt;0),IF(OR(D216=E216,E216-D216&lt;=0),1,E216-D216),IF(TODAY()-D216&gt;=6,TODAY()-D216,"")),"")</f>
        <v/>
      </c>
      <c r="I216" s="31" t="s">
        <v>12</v>
      </c>
    </row>
    <row r="217" spans="1:9" ht="15.75" thickBot="1" x14ac:dyDescent="0.3">
      <c r="A217" s="42"/>
      <c r="B217" s="42"/>
      <c r="C217" s="44"/>
      <c r="D217" s="35"/>
      <c r="E217" s="27"/>
      <c r="F217" s="34" t="s">
        <v>12</v>
      </c>
      <c r="G217" s="34" t="s">
        <v>12</v>
      </c>
      <c r="H217" s="31" t="s">
        <v>12</v>
      </c>
      <c r="I217" s="30" t="str">
        <f t="shared" ref="I217" ca="1" si="211">IF(D217&lt;&gt;0,IF(AND(E217&gt;0,D217&gt;0),IF(OR(D217=E217,E217-D217&lt;=0),1,E217-D217),IF(TODAY()-D217&gt;=6,TODAY()-D217,"")),"")</f>
        <v/>
      </c>
    </row>
    <row r="218" spans="1:9" x14ac:dyDescent="0.25">
      <c r="A218" s="40">
        <v>44</v>
      </c>
      <c r="B218" s="41"/>
      <c r="C218" s="43"/>
      <c r="D218" s="48" t="str">
        <f t="shared" ref="D218" si="212">IF(WEEKDAY(C218)=6,C218+3,IF(C218=0,"",IF(OR(WEEKDAY(C218)=7,WEEKDAY(C218)=1),"Erro em Dia Do Evento",C218+1)))</f>
        <v/>
      </c>
      <c r="E218" s="50"/>
      <c r="F218" s="40" t="str">
        <f t="shared" ref="F218" ca="1" si="213">IF(C218&lt;&gt;0,IF(AND(E218&gt;0,D218&gt;0),IF(OR(D218=E218,E218-D218&lt;=0),1,E218-D218),IF(TODAY()-D218&gt;=16,TODAY()-D218,"")),"")</f>
        <v/>
      </c>
      <c r="G218" s="38" t="s">
        <v>12</v>
      </c>
      <c r="H218" s="38" t="s">
        <v>12</v>
      </c>
      <c r="I218" s="38" t="s">
        <v>12</v>
      </c>
    </row>
    <row r="219" spans="1:9" ht="15.75" thickBot="1" x14ac:dyDescent="0.3">
      <c r="A219" s="41"/>
      <c r="B219" s="41"/>
      <c r="C219" s="41"/>
      <c r="D219" s="49"/>
      <c r="E219" s="51"/>
      <c r="F219" s="42"/>
      <c r="G219" s="39"/>
      <c r="H219" s="39"/>
      <c r="I219" s="39"/>
    </row>
    <row r="220" spans="1:9" ht="15.75" thickBot="1" x14ac:dyDescent="0.3">
      <c r="A220" s="41"/>
      <c r="B220" s="41"/>
      <c r="C220" s="41"/>
      <c r="D220" s="35"/>
      <c r="E220" s="35"/>
      <c r="F220" s="34" t="s">
        <v>12</v>
      </c>
      <c r="G220" s="30" t="str">
        <f t="shared" ref="G220" ca="1" si="214">IF(D220&lt;&gt;0,IF(AND(E220&gt;0,D220&gt;0),IF(OR(D220=E220,E220-D220&lt;=0),1,E220-D220),IF(TODAY()-D220&gt;=6,TODAY()-D220,"")),"")</f>
        <v/>
      </c>
      <c r="H220" s="28" t="s">
        <v>12</v>
      </c>
      <c r="I220" s="31" t="s">
        <v>12</v>
      </c>
    </row>
    <row r="221" spans="1:9" ht="15.75" thickBot="1" x14ac:dyDescent="0.3">
      <c r="A221" s="41"/>
      <c r="B221" s="41"/>
      <c r="C221" s="41"/>
      <c r="D221" s="35"/>
      <c r="E221" s="26"/>
      <c r="F221" s="34" t="s">
        <v>12</v>
      </c>
      <c r="G221" s="34" t="s">
        <v>12</v>
      </c>
      <c r="H221" s="29" t="str">
        <f t="shared" ref="H221" ca="1" si="215">IF(D221&lt;&gt;0,IF(AND(E221&gt;0,D221&gt;0),IF(OR(D221=E221,E221-D221&lt;=0),1,E221-D221),IF(TODAY()-D221&gt;=6,TODAY()-D221,"")),"")</f>
        <v/>
      </c>
      <c r="I221" s="31" t="s">
        <v>12</v>
      </c>
    </row>
    <row r="222" spans="1:9" ht="15.75" thickBot="1" x14ac:dyDescent="0.3">
      <c r="A222" s="42"/>
      <c r="B222" s="42"/>
      <c r="C222" s="44"/>
      <c r="D222" s="35"/>
      <c r="E222" s="27"/>
      <c r="F222" s="34" t="s">
        <v>12</v>
      </c>
      <c r="G222" s="34" t="s">
        <v>12</v>
      </c>
      <c r="H222" s="31" t="s">
        <v>12</v>
      </c>
      <c r="I222" s="30" t="str">
        <f t="shared" ref="I222" ca="1" si="216">IF(D222&lt;&gt;0,IF(AND(E222&gt;0,D222&gt;0),IF(OR(D222=E222,E222-D222&lt;=0),1,E222-D222),IF(TODAY()-D222&gt;=6,TODAY()-D222,"")),"")</f>
        <v/>
      </c>
    </row>
    <row r="223" spans="1:9" x14ac:dyDescent="0.25">
      <c r="A223" s="40">
        <v>45</v>
      </c>
      <c r="B223" s="41"/>
      <c r="C223" s="43"/>
      <c r="D223" s="48" t="str">
        <f t="shared" ref="D223" si="217">IF(WEEKDAY(C223)=6,C223+3,IF(C223=0,"",IF(OR(WEEKDAY(C223)=7,WEEKDAY(C223)=1),"Erro em Dia Do Evento",C223+1)))</f>
        <v/>
      </c>
      <c r="E223" s="50"/>
      <c r="F223" s="40" t="str">
        <f t="shared" ref="F223" ca="1" si="218">IF(C223&lt;&gt;0,IF(AND(E223&gt;0,D223&gt;0),IF(OR(D223=E223,E223-D223&lt;=0),1,E223-D223),IF(TODAY()-D223&gt;=16,TODAY()-D223,"")),"")</f>
        <v/>
      </c>
      <c r="G223" s="38" t="s">
        <v>12</v>
      </c>
      <c r="H223" s="38" t="s">
        <v>12</v>
      </c>
      <c r="I223" s="38" t="s">
        <v>12</v>
      </c>
    </row>
    <row r="224" spans="1:9" ht="15.75" thickBot="1" x14ac:dyDescent="0.3">
      <c r="A224" s="41"/>
      <c r="B224" s="41"/>
      <c r="C224" s="41"/>
      <c r="D224" s="49"/>
      <c r="E224" s="51"/>
      <c r="F224" s="42"/>
      <c r="G224" s="39"/>
      <c r="H224" s="39"/>
      <c r="I224" s="39"/>
    </row>
    <row r="225" spans="1:9" ht="15.75" thickBot="1" x14ac:dyDescent="0.3">
      <c r="A225" s="41"/>
      <c r="B225" s="41"/>
      <c r="C225" s="41"/>
      <c r="D225" s="35"/>
      <c r="E225" s="35"/>
      <c r="F225" s="34" t="s">
        <v>12</v>
      </c>
      <c r="G225" s="30" t="str">
        <f t="shared" ref="G225" ca="1" si="219">IF(D225&lt;&gt;0,IF(AND(E225&gt;0,D225&gt;0),IF(OR(D225=E225,E225-D225&lt;=0),1,E225-D225),IF(TODAY()-D225&gt;=6,TODAY()-D225,"")),"")</f>
        <v/>
      </c>
      <c r="H225" s="28" t="s">
        <v>12</v>
      </c>
      <c r="I225" s="31" t="s">
        <v>12</v>
      </c>
    </row>
    <row r="226" spans="1:9" ht="15.75" thickBot="1" x14ac:dyDescent="0.3">
      <c r="A226" s="41"/>
      <c r="B226" s="41"/>
      <c r="C226" s="41"/>
      <c r="D226" s="35"/>
      <c r="E226" s="26"/>
      <c r="F226" s="34" t="s">
        <v>12</v>
      </c>
      <c r="G226" s="34" t="s">
        <v>12</v>
      </c>
      <c r="H226" s="29" t="str">
        <f t="shared" ref="H226" ca="1" si="220">IF(D226&lt;&gt;0,IF(AND(E226&gt;0,D226&gt;0),IF(OR(D226=E226,E226-D226&lt;=0),1,E226-D226),IF(TODAY()-D226&gt;=6,TODAY()-D226,"")),"")</f>
        <v/>
      </c>
      <c r="I226" s="31" t="s">
        <v>12</v>
      </c>
    </row>
    <row r="227" spans="1:9" ht="15.75" thickBot="1" x14ac:dyDescent="0.3">
      <c r="A227" s="42"/>
      <c r="B227" s="42"/>
      <c r="C227" s="44"/>
      <c r="D227" s="35"/>
      <c r="E227" s="27"/>
      <c r="F227" s="34" t="s">
        <v>12</v>
      </c>
      <c r="G227" s="34" t="s">
        <v>12</v>
      </c>
      <c r="H227" s="31" t="s">
        <v>12</v>
      </c>
      <c r="I227" s="30" t="str">
        <f t="shared" ref="I227" ca="1" si="221">IF(D227&lt;&gt;0,IF(AND(E227&gt;0,D227&gt;0),IF(OR(D227=E227,E227-D227&lt;=0),1,E227-D227),IF(TODAY()-D227&gt;=6,TODAY()-D227,"")),"")</f>
        <v/>
      </c>
    </row>
    <row r="228" spans="1:9" x14ac:dyDescent="0.25">
      <c r="A228" s="40">
        <v>46</v>
      </c>
      <c r="B228" s="41"/>
      <c r="C228" s="43"/>
      <c r="D228" s="48" t="str">
        <f t="shared" ref="D228" si="222">IF(WEEKDAY(C228)=6,C228+3,IF(C228=0,"",IF(OR(WEEKDAY(C228)=7,WEEKDAY(C228)=1),"Erro em Dia Do Evento",C228+1)))</f>
        <v/>
      </c>
      <c r="E228" s="50"/>
      <c r="F228" s="40" t="str">
        <f t="shared" ref="F228" ca="1" si="223">IF(C228&lt;&gt;0,IF(AND(E228&gt;0,D228&gt;0),IF(OR(D228=E228,E228-D228&lt;=0),1,E228-D228),IF(TODAY()-D228&gt;=16,TODAY()-D228,"")),"")</f>
        <v/>
      </c>
      <c r="G228" s="38" t="s">
        <v>12</v>
      </c>
      <c r="H228" s="38" t="s">
        <v>12</v>
      </c>
      <c r="I228" s="38" t="s">
        <v>12</v>
      </c>
    </row>
    <row r="229" spans="1:9" ht="15.75" thickBot="1" x14ac:dyDescent="0.3">
      <c r="A229" s="41"/>
      <c r="B229" s="41"/>
      <c r="C229" s="41"/>
      <c r="D229" s="49"/>
      <c r="E229" s="51"/>
      <c r="F229" s="42"/>
      <c r="G229" s="39"/>
      <c r="H229" s="39"/>
      <c r="I229" s="39"/>
    </row>
    <row r="230" spans="1:9" ht="15.75" thickBot="1" x14ac:dyDescent="0.3">
      <c r="A230" s="41"/>
      <c r="B230" s="41"/>
      <c r="C230" s="41"/>
      <c r="D230" s="35"/>
      <c r="E230" s="35"/>
      <c r="F230" s="34" t="s">
        <v>12</v>
      </c>
      <c r="G230" s="30" t="str">
        <f t="shared" ref="G230" ca="1" si="224">IF(D230&lt;&gt;0,IF(AND(E230&gt;0,D230&gt;0),IF(OR(D230=E230,E230-D230&lt;=0),1,E230-D230),IF(TODAY()-D230&gt;=6,TODAY()-D230,"")),"")</f>
        <v/>
      </c>
      <c r="H230" s="28" t="s">
        <v>12</v>
      </c>
      <c r="I230" s="31" t="s">
        <v>12</v>
      </c>
    </row>
    <row r="231" spans="1:9" ht="15.75" thickBot="1" x14ac:dyDescent="0.3">
      <c r="A231" s="41"/>
      <c r="B231" s="41"/>
      <c r="C231" s="41"/>
      <c r="D231" s="35"/>
      <c r="E231" s="26"/>
      <c r="F231" s="34" t="s">
        <v>12</v>
      </c>
      <c r="G231" s="34" t="s">
        <v>12</v>
      </c>
      <c r="H231" s="29" t="str">
        <f t="shared" ref="H231" ca="1" si="225">IF(D231&lt;&gt;0,IF(AND(E231&gt;0,D231&gt;0),IF(OR(D231=E231,E231-D231&lt;=0),1,E231-D231),IF(TODAY()-D231&gt;=6,TODAY()-D231,"")),"")</f>
        <v/>
      </c>
      <c r="I231" s="31" t="s">
        <v>12</v>
      </c>
    </row>
    <row r="232" spans="1:9" ht="15.75" thickBot="1" x14ac:dyDescent="0.3">
      <c r="A232" s="42"/>
      <c r="B232" s="42"/>
      <c r="C232" s="44"/>
      <c r="D232" s="35"/>
      <c r="E232" s="27"/>
      <c r="F232" s="34" t="s">
        <v>12</v>
      </c>
      <c r="G232" s="34" t="s">
        <v>12</v>
      </c>
      <c r="H232" s="31" t="s">
        <v>12</v>
      </c>
      <c r="I232" s="30" t="str">
        <f t="shared" ref="I232" ca="1" si="226">IF(D232&lt;&gt;0,IF(AND(E232&gt;0,D232&gt;0),IF(OR(D232=E232,E232-D232&lt;=0),1,E232-D232),IF(TODAY()-D232&gt;=6,TODAY()-D232,"")),"")</f>
        <v/>
      </c>
    </row>
    <row r="233" spans="1:9" x14ac:dyDescent="0.25">
      <c r="A233" s="40">
        <v>47</v>
      </c>
      <c r="B233" s="41"/>
      <c r="C233" s="43"/>
      <c r="D233" s="48" t="str">
        <f t="shared" ref="D233" si="227">IF(WEEKDAY(C233)=6,C233+3,IF(C233=0,"",IF(OR(WEEKDAY(C233)=7,WEEKDAY(C233)=1),"Erro em Dia Do Evento",C233+1)))</f>
        <v/>
      </c>
      <c r="E233" s="50"/>
      <c r="F233" s="40" t="str">
        <f t="shared" ref="F233" ca="1" si="228">IF(C233&lt;&gt;0,IF(AND(E233&gt;0,D233&gt;0),IF(OR(D233=E233,E233-D233&lt;=0),1,E233-D233),IF(TODAY()-D233&gt;=16,TODAY()-D233,"")),"")</f>
        <v/>
      </c>
      <c r="G233" s="38" t="s">
        <v>12</v>
      </c>
      <c r="H233" s="38" t="s">
        <v>12</v>
      </c>
      <c r="I233" s="38" t="s">
        <v>12</v>
      </c>
    </row>
    <row r="234" spans="1:9" ht="15.75" thickBot="1" x14ac:dyDescent="0.3">
      <c r="A234" s="41"/>
      <c r="B234" s="41"/>
      <c r="C234" s="41"/>
      <c r="D234" s="49"/>
      <c r="E234" s="51"/>
      <c r="F234" s="42"/>
      <c r="G234" s="39"/>
      <c r="H234" s="39"/>
      <c r="I234" s="39"/>
    </row>
    <row r="235" spans="1:9" ht="15.75" thickBot="1" x14ac:dyDescent="0.3">
      <c r="A235" s="41"/>
      <c r="B235" s="41"/>
      <c r="C235" s="41"/>
      <c r="D235" s="35"/>
      <c r="E235" s="35"/>
      <c r="F235" s="34" t="s">
        <v>12</v>
      </c>
      <c r="G235" s="30" t="str">
        <f t="shared" ref="G235" ca="1" si="229">IF(D235&lt;&gt;0,IF(AND(E235&gt;0,D235&gt;0),IF(OR(D235=E235,E235-D235&lt;=0),1,E235-D235),IF(TODAY()-D235&gt;=6,TODAY()-D235,"")),"")</f>
        <v/>
      </c>
      <c r="H235" s="28" t="s">
        <v>12</v>
      </c>
      <c r="I235" s="31" t="s">
        <v>12</v>
      </c>
    </row>
    <row r="236" spans="1:9" ht="15.75" thickBot="1" x14ac:dyDescent="0.3">
      <c r="A236" s="41"/>
      <c r="B236" s="41"/>
      <c r="C236" s="41"/>
      <c r="D236" s="35"/>
      <c r="E236" s="26"/>
      <c r="F236" s="34" t="s">
        <v>12</v>
      </c>
      <c r="G236" s="34" t="s">
        <v>12</v>
      </c>
      <c r="H236" s="29" t="str">
        <f t="shared" ref="H236" ca="1" si="230">IF(D236&lt;&gt;0,IF(AND(E236&gt;0,D236&gt;0),IF(OR(D236=E236,E236-D236&lt;=0),1,E236-D236),IF(TODAY()-D236&gt;=6,TODAY()-D236,"")),"")</f>
        <v/>
      </c>
      <c r="I236" s="31" t="s">
        <v>12</v>
      </c>
    </row>
    <row r="237" spans="1:9" ht="15.75" thickBot="1" x14ac:dyDescent="0.3">
      <c r="A237" s="42"/>
      <c r="B237" s="42"/>
      <c r="C237" s="44"/>
      <c r="D237" s="35"/>
      <c r="E237" s="27"/>
      <c r="F237" s="34" t="s">
        <v>12</v>
      </c>
      <c r="G237" s="34" t="s">
        <v>12</v>
      </c>
      <c r="H237" s="31" t="s">
        <v>12</v>
      </c>
      <c r="I237" s="30" t="str">
        <f t="shared" ref="I237" ca="1" si="231">IF(D237&lt;&gt;0,IF(AND(E237&gt;0,D237&gt;0),IF(OR(D237=E237,E237-D237&lt;=0),1,E237-D237),IF(TODAY()-D237&gt;=6,TODAY()-D237,"")),"")</f>
        <v/>
      </c>
    </row>
    <row r="238" spans="1:9" x14ac:dyDescent="0.25">
      <c r="A238" s="40">
        <v>48</v>
      </c>
      <c r="B238" s="41"/>
      <c r="C238" s="43"/>
      <c r="D238" s="48" t="str">
        <f t="shared" ref="D238" si="232">IF(WEEKDAY(C238)=6,C238+3,IF(C238=0,"",IF(OR(WEEKDAY(C238)=7,WEEKDAY(C238)=1),"Erro em Dia Do Evento",C238+1)))</f>
        <v/>
      </c>
      <c r="E238" s="50"/>
      <c r="F238" s="40" t="str">
        <f t="shared" ref="F238" ca="1" si="233">IF(C238&lt;&gt;0,IF(AND(E238&gt;0,D238&gt;0),IF(OR(D238=E238,E238-D238&lt;=0),1,E238-D238),IF(TODAY()-D238&gt;=16,TODAY()-D238,"")),"")</f>
        <v/>
      </c>
      <c r="G238" s="38" t="s">
        <v>12</v>
      </c>
      <c r="H238" s="38" t="s">
        <v>12</v>
      </c>
      <c r="I238" s="38" t="s">
        <v>12</v>
      </c>
    </row>
    <row r="239" spans="1:9" ht="15.75" thickBot="1" x14ac:dyDescent="0.3">
      <c r="A239" s="41"/>
      <c r="B239" s="41"/>
      <c r="C239" s="41"/>
      <c r="D239" s="49"/>
      <c r="E239" s="51"/>
      <c r="F239" s="42"/>
      <c r="G239" s="39"/>
      <c r="H239" s="39"/>
      <c r="I239" s="39"/>
    </row>
    <row r="240" spans="1:9" ht="15.75" thickBot="1" x14ac:dyDescent="0.3">
      <c r="A240" s="41"/>
      <c r="B240" s="41"/>
      <c r="C240" s="41"/>
      <c r="D240" s="35"/>
      <c r="E240" s="35"/>
      <c r="F240" s="34" t="s">
        <v>12</v>
      </c>
      <c r="G240" s="30" t="str">
        <f t="shared" ref="G240" ca="1" si="234">IF(D240&lt;&gt;0,IF(AND(E240&gt;0,D240&gt;0),IF(OR(D240=E240,E240-D240&lt;=0),1,E240-D240),IF(TODAY()-D240&gt;=6,TODAY()-D240,"")),"")</f>
        <v/>
      </c>
      <c r="H240" s="28" t="s">
        <v>12</v>
      </c>
      <c r="I240" s="31" t="s">
        <v>12</v>
      </c>
    </row>
    <row r="241" spans="1:9" ht="15.75" thickBot="1" x14ac:dyDescent="0.3">
      <c r="A241" s="41"/>
      <c r="B241" s="41"/>
      <c r="C241" s="41"/>
      <c r="D241" s="35"/>
      <c r="E241" s="26"/>
      <c r="F241" s="34" t="s">
        <v>12</v>
      </c>
      <c r="G241" s="34" t="s">
        <v>12</v>
      </c>
      <c r="H241" s="29" t="str">
        <f t="shared" ref="H241" ca="1" si="235">IF(D241&lt;&gt;0,IF(AND(E241&gt;0,D241&gt;0),IF(OR(D241=E241,E241-D241&lt;=0),1,E241-D241),IF(TODAY()-D241&gt;=6,TODAY()-D241,"")),"")</f>
        <v/>
      </c>
      <c r="I241" s="31" t="s">
        <v>12</v>
      </c>
    </row>
    <row r="242" spans="1:9" ht="15.75" thickBot="1" x14ac:dyDescent="0.3">
      <c r="A242" s="42"/>
      <c r="B242" s="42"/>
      <c r="C242" s="44"/>
      <c r="D242" s="35"/>
      <c r="E242" s="27"/>
      <c r="F242" s="34" t="s">
        <v>12</v>
      </c>
      <c r="G242" s="34" t="s">
        <v>12</v>
      </c>
      <c r="H242" s="31" t="s">
        <v>12</v>
      </c>
      <c r="I242" s="30" t="str">
        <f t="shared" ref="I242" ca="1" si="236">IF(D242&lt;&gt;0,IF(AND(E242&gt;0,D242&gt;0),IF(OR(D242=E242,E242-D242&lt;=0),1,E242-D242),IF(TODAY()-D242&gt;=6,TODAY()-D242,"")),"")</f>
        <v/>
      </c>
    </row>
    <row r="243" spans="1:9" x14ac:dyDescent="0.25">
      <c r="A243" s="40">
        <v>49</v>
      </c>
      <c r="B243" s="41"/>
      <c r="C243" s="43"/>
      <c r="D243" s="48" t="str">
        <f t="shared" ref="D243" si="237">IF(WEEKDAY(C243)=6,C243+3,IF(C243=0,"",IF(OR(WEEKDAY(C243)=7,WEEKDAY(C243)=1),"Erro em Dia Do Evento",C243+1)))</f>
        <v/>
      </c>
      <c r="E243" s="50"/>
      <c r="F243" s="40" t="str">
        <f t="shared" ref="F243" ca="1" si="238">IF(C243&lt;&gt;0,IF(AND(E243&gt;0,D243&gt;0),IF(OR(D243=E243,E243-D243&lt;=0),1,E243-D243),IF(TODAY()-D243&gt;=16,TODAY()-D243,"")),"")</f>
        <v/>
      </c>
      <c r="G243" s="38" t="s">
        <v>12</v>
      </c>
      <c r="H243" s="38" t="s">
        <v>12</v>
      </c>
      <c r="I243" s="38" t="s">
        <v>12</v>
      </c>
    </row>
    <row r="244" spans="1:9" ht="15.75" thickBot="1" x14ac:dyDescent="0.3">
      <c r="A244" s="41"/>
      <c r="B244" s="41"/>
      <c r="C244" s="41"/>
      <c r="D244" s="49"/>
      <c r="E244" s="51"/>
      <c r="F244" s="42"/>
      <c r="G244" s="39"/>
      <c r="H244" s="39"/>
      <c r="I244" s="39"/>
    </row>
    <row r="245" spans="1:9" ht="15.75" thickBot="1" x14ac:dyDescent="0.3">
      <c r="A245" s="41"/>
      <c r="B245" s="41"/>
      <c r="C245" s="41"/>
      <c r="D245" s="35"/>
      <c r="E245" s="35"/>
      <c r="F245" s="34" t="s">
        <v>12</v>
      </c>
      <c r="G245" s="30" t="str">
        <f t="shared" ref="G245" ca="1" si="239">IF(D245&lt;&gt;0,IF(AND(E245&gt;0,D245&gt;0),IF(OR(D245=E245,E245-D245&lt;=0),1,E245-D245),IF(TODAY()-D245&gt;=6,TODAY()-D245,"")),"")</f>
        <v/>
      </c>
      <c r="H245" s="28" t="s">
        <v>12</v>
      </c>
      <c r="I245" s="31" t="s">
        <v>12</v>
      </c>
    </row>
    <row r="246" spans="1:9" ht="15.75" thickBot="1" x14ac:dyDescent="0.3">
      <c r="A246" s="41"/>
      <c r="B246" s="41"/>
      <c r="C246" s="41"/>
      <c r="D246" s="35"/>
      <c r="E246" s="26"/>
      <c r="F246" s="34" t="s">
        <v>12</v>
      </c>
      <c r="G246" s="34" t="s">
        <v>12</v>
      </c>
      <c r="H246" s="29" t="str">
        <f t="shared" ref="H246" ca="1" si="240">IF(D246&lt;&gt;0,IF(AND(E246&gt;0,D246&gt;0),IF(OR(D246=E246,E246-D246&lt;=0),1,E246-D246),IF(TODAY()-D246&gt;=6,TODAY()-D246,"")),"")</f>
        <v/>
      </c>
      <c r="I246" s="31" t="s">
        <v>12</v>
      </c>
    </row>
    <row r="247" spans="1:9" ht="15.75" thickBot="1" x14ac:dyDescent="0.3">
      <c r="A247" s="42"/>
      <c r="B247" s="42"/>
      <c r="C247" s="44"/>
      <c r="D247" s="35"/>
      <c r="E247" s="27"/>
      <c r="F247" s="34" t="s">
        <v>12</v>
      </c>
      <c r="G247" s="34" t="s">
        <v>12</v>
      </c>
      <c r="H247" s="31" t="s">
        <v>12</v>
      </c>
      <c r="I247" s="30" t="str">
        <f t="shared" ref="I247" ca="1" si="241">IF(D247&lt;&gt;0,IF(AND(E247&gt;0,D247&gt;0),IF(OR(D247=E247,E247-D247&lt;=0),1,E247-D247),IF(TODAY()-D247&gt;=6,TODAY()-D247,"")),"")</f>
        <v/>
      </c>
    </row>
    <row r="248" spans="1:9" x14ac:dyDescent="0.25">
      <c r="A248" s="40">
        <v>50</v>
      </c>
      <c r="B248" s="41"/>
      <c r="C248" s="43"/>
      <c r="D248" s="48" t="str">
        <f>IF(WEEKDAY(C248)=6,C248+3,IF(C248=0,"",IF(OR(WEEKDAY(C248)=7,WEEKDAY(C248)=1),"Erro em Dia Do Evento",C248+1)))</f>
        <v/>
      </c>
      <c r="E248" s="50"/>
      <c r="F248" s="40" t="str">
        <f ca="1">IF(C248&lt;&gt;0,IF(AND(E248&gt;0,D248&gt;0),IF(OR(D248=E248,E248-D248&lt;=0),1,E248-D248),IF(TODAY()-D248&gt;=16,TODAY()-D248,"")),"")</f>
        <v/>
      </c>
      <c r="G248" s="38" t="s">
        <v>12</v>
      </c>
      <c r="H248" s="38" t="s">
        <v>12</v>
      </c>
      <c r="I248" s="38" t="s">
        <v>12</v>
      </c>
    </row>
    <row r="249" spans="1:9" ht="15.75" thickBot="1" x14ac:dyDescent="0.3">
      <c r="A249" s="41"/>
      <c r="B249" s="41"/>
      <c r="C249" s="41"/>
      <c r="D249" s="49"/>
      <c r="E249" s="51"/>
      <c r="F249" s="42"/>
      <c r="G249" s="39"/>
      <c r="H249" s="39"/>
      <c r="I249" s="39"/>
    </row>
    <row r="250" spans="1:9" ht="15.75" thickBot="1" x14ac:dyDescent="0.3">
      <c r="A250" s="41"/>
      <c r="B250" s="41"/>
      <c r="C250" s="41"/>
      <c r="D250" s="24"/>
      <c r="E250" s="24"/>
      <c r="F250" s="21" t="s">
        <v>12</v>
      </c>
      <c r="G250" s="30" t="str">
        <f ca="1">IF(D250&lt;&gt;0,IF(AND(E250&gt;0,D250&gt;0),IF(OR(D250=E250,E250-D250&lt;=0),1,E250-D250),IF(TODAY()-D250&gt;=6,TODAY()-D250,"")),"")</f>
        <v/>
      </c>
      <c r="H250" s="28" t="s">
        <v>12</v>
      </c>
      <c r="I250" s="31" t="s">
        <v>12</v>
      </c>
    </row>
    <row r="251" spans="1:9" ht="15.75" thickBot="1" x14ac:dyDescent="0.3">
      <c r="A251" s="41"/>
      <c r="B251" s="41"/>
      <c r="C251" s="41"/>
      <c r="D251" s="35"/>
      <c r="E251" s="26"/>
      <c r="F251" s="25" t="s">
        <v>12</v>
      </c>
      <c r="G251" s="25" t="s">
        <v>12</v>
      </c>
      <c r="H251" s="29" t="str">
        <f ca="1">IF(D251&lt;&gt;0,IF(AND(E251&gt;0,D251&gt;0),IF(OR(D251=E251,E251-D251&lt;=0),1,E251-D251),IF(TODAY()-D251&gt;=6,TODAY()-D251,"")),"")</f>
        <v/>
      </c>
      <c r="I251" s="31" t="s">
        <v>12</v>
      </c>
    </row>
    <row r="252" spans="1:9" ht="15.75" thickBot="1" x14ac:dyDescent="0.3">
      <c r="A252" s="42"/>
      <c r="B252" s="42"/>
      <c r="C252" s="44"/>
      <c r="D252" s="35"/>
      <c r="E252" s="27"/>
      <c r="F252" s="25" t="s">
        <v>12</v>
      </c>
      <c r="G252" s="25" t="s">
        <v>12</v>
      </c>
      <c r="H252" s="31" t="s">
        <v>12</v>
      </c>
      <c r="I252" s="30" t="str">
        <f ca="1">IF(D252&lt;&gt;0,IF(AND(E252&gt;0,D252&gt;0),IF(OR(D252=E252,E252-D252&lt;=0),1,E252-D252),IF(TODAY()-D252&gt;=6,TODAY()-D252,"")),"")</f>
        <v/>
      </c>
    </row>
    <row r="253" spans="1:9" ht="15.75" thickBot="1" x14ac:dyDescent="0.3">
      <c r="A253" s="1"/>
      <c r="B253" s="1"/>
      <c r="C253" s="1"/>
      <c r="D253" s="32"/>
      <c r="E253" s="32"/>
      <c r="F253" s="36"/>
      <c r="G253" s="36"/>
      <c r="H253" s="36"/>
      <c r="I253" s="33"/>
    </row>
    <row r="254" spans="1:9" ht="15.75" thickBot="1" x14ac:dyDescent="0.3">
      <c r="A254" s="1"/>
      <c r="B254" s="11" t="s">
        <v>18</v>
      </c>
      <c r="C254" s="8">
        <f ca="1">SUM(COUNTIF(F248:F746,"&gt;0"),COUNTIF(G248:G746,"&gt;0"),COUNTIF(H248:H746,"&gt;0"),COUNTIF(I248:I746,"&gt;0"))</f>
        <v>0</v>
      </c>
      <c r="D254" s="32"/>
      <c r="E254" s="32"/>
      <c r="F254" s="36"/>
      <c r="G254" s="36"/>
      <c r="H254" s="36"/>
      <c r="I254" s="33"/>
    </row>
    <row r="255" spans="1:9" ht="15.75" thickBot="1" x14ac:dyDescent="0.3">
      <c r="B255" s="1"/>
      <c r="C255" s="1"/>
      <c r="D255" s="1"/>
      <c r="E255" s="1"/>
      <c r="F255" s="1"/>
      <c r="G255" s="1"/>
      <c r="H255" s="1"/>
    </row>
    <row r="256" spans="1:9" ht="15.75" thickBot="1" x14ac:dyDescent="0.3">
      <c r="B256" s="11" t="s">
        <v>9</v>
      </c>
      <c r="C256" s="8">
        <f ca="1">C254-C258</f>
        <v>0</v>
      </c>
      <c r="E256" s="22"/>
      <c r="F256"/>
      <c r="G256"/>
      <c r="H256"/>
    </row>
    <row r="257" spans="1:8" ht="15.75" thickBot="1" x14ac:dyDescent="0.3">
      <c r="B257" s="9"/>
      <c r="C257" s="10"/>
      <c r="E257" s="13"/>
      <c r="F257"/>
      <c r="G257"/>
      <c r="H257"/>
    </row>
    <row r="258" spans="1:8" ht="15.75" thickBot="1" x14ac:dyDescent="0.3">
      <c r="B258" s="11" t="s">
        <v>10</v>
      </c>
      <c r="C258" s="8">
        <f ca="1">SUM(COUNTIF(F248:F746,"&gt;15"),COUNTIF(G248:G746,"&gt;5"),COUNTIF(H248:H746,"&gt;1"),COUNTIF(I248:I746,"&gt;5"))</f>
        <v>0</v>
      </c>
      <c r="E258" s="13"/>
      <c r="F258"/>
      <c r="G258"/>
      <c r="H258"/>
    </row>
    <row r="259" spans="1:8" x14ac:dyDescent="0.25">
      <c r="B259" s="9"/>
      <c r="C259" s="10"/>
    </row>
    <row r="260" spans="1:8" ht="15.75" thickBot="1" x14ac:dyDescent="0.3">
      <c r="B260" s="9"/>
      <c r="C260" s="10"/>
    </row>
    <row r="261" spans="1:8" ht="15.75" thickBot="1" x14ac:dyDescent="0.3">
      <c r="B261" s="7" t="s">
        <v>11</v>
      </c>
      <c r="C261" s="12" t="e">
        <f ca="1">(C256*100)/(C256+C258)/100</f>
        <v>#DIV/0!</v>
      </c>
    </row>
    <row r="262" spans="1:8" ht="15.75" thickBot="1" x14ac:dyDescent="0.3">
      <c r="B262" s="5"/>
      <c r="C262" s="6"/>
    </row>
    <row r="263" spans="1:8" x14ac:dyDescent="0.25">
      <c r="A263" s="45" t="s">
        <v>3</v>
      </c>
      <c r="B263" s="46"/>
      <c r="C263" s="46"/>
      <c r="D263" s="47"/>
      <c r="F263"/>
      <c r="G263"/>
      <c r="H263"/>
    </row>
    <row r="264" spans="1:8" x14ac:dyDescent="0.25">
      <c r="A264" s="14"/>
      <c r="B264" s="15" t="s">
        <v>8</v>
      </c>
      <c r="C264" s="15" t="s">
        <v>6</v>
      </c>
      <c r="D264" s="16"/>
    </row>
    <row r="265" spans="1:8" x14ac:dyDescent="0.25">
      <c r="A265" s="14"/>
      <c r="B265" s="15" t="s">
        <v>4</v>
      </c>
      <c r="C265" s="15" t="s">
        <v>7</v>
      </c>
      <c r="D265" s="16"/>
    </row>
    <row r="266" spans="1:8" ht="15.75" thickBot="1" x14ac:dyDescent="0.3">
      <c r="A266" s="17"/>
      <c r="B266" s="18" t="s">
        <v>5</v>
      </c>
      <c r="C266" s="18"/>
      <c r="D266" s="19"/>
    </row>
  </sheetData>
  <mergeCells count="451">
    <mergeCell ref="H233:H234"/>
    <mergeCell ref="I233:I234"/>
    <mergeCell ref="A238:A242"/>
    <mergeCell ref="B238:B242"/>
    <mergeCell ref="C238:C242"/>
    <mergeCell ref="D238:D239"/>
    <mergeCell ref="E238:E239"/>
    <mergeCell ref="F238:F239"/>
    <mergeCell ref="G238:G239"/>
    <mergeCell ref="H238:H239"/>
    <mergeCell ref="I238:I239"/>
    <mergeCell ref="A233:A237"/>
    <mergeCell ref="B233:B237"/>
    <mergeCell ref="C233:C237"/>
    <mergeCell ref="D233:D234"/>
    <mergeCell ref="E233:E234"/>
    <mergeCell ref="F233:F234"/>
    <mergeCell ref="G233:G234"/>
    <mergeCell ref="F243:F244"/>
    <mergeCell ref="G243:G244"/>
    <mergeCell ref="H243:H244"/>
    <mergeCell ref="I243:I244"/>
    <mergeCell ref="A243:A247"/>
    <mergeCell ref="B243:B247"/>
    <mergeCell ref="C243:C247"/>
    <mergeCell ref="D243:D244"/>
    <mergeCell ref="E243:E244"/>
    <mergeCell ref="F223:F224"/>
    <mergeCell ref="G223:G224"/>
    <mergeCell ref="H223:H224"/>
    <mergeCell ref="I223:I224"/>
    <mergeCell ref="A228:A232"/>
    <mergeCell ref="B228:B232"/>
    <mergeCell ref="C228:C232"/>
    <mergeCell ref="D228:D229"/>
    <mergeCell ref="E228:E229"/>
    <mergeCell ref="F228:F229"/>
    <mergeCell ref="G228:G229"/>
    <mergeCell ref="H228:H229"/>
    <mergeCell ref="I228:I229"/>
    <mergeCell ref="A223:A227"/>
    <mergeCell ref="B223:B227"/>
    <mergeCell ref="C223:C227"/>
    <mergeCell ref="D223:D224"/>
    <mergeCell ref="E223:E224"/>
    <mergeCell ref="F213:F214"/>
    <mergeCell ref="G213:G214"/>
    <mergeCell ref="H213:H214"/>
    <mergeCell ref="I213:I214"/>
    <mergeCell ref="A218:A222"/>
    <mergeCell ref="B218:B222"/>
    <mergeCell ref="C218:C222"/>
    <mergeCell ref="D218:D219"/>
    <mergeCell ref="E218:E219"/>
    <mergeCell ref="F218:F219"/>
    <mergeCell ref="G218:G219"/>
    <mergeCell ref="H218:H219"/>
    <mergeCell ref="I218:I219"/>
    <mergeCell ref="A213:A217"/>
    <mergeCell ref="B213:B217"/>
    <mergeCell ref="C213:C217"/>
    <mergeCell ref="D213:D214"/>
    <mergeCell ref="E213:E214"/>
    <mergeCell ref="F203:F204"/>
    <mergeCell ref="G203:G204"/>
    <mergeCell ref="H203:H204"/>
    <mergeCell ref="I203:I204"/>
    <mergeCell ref="A208:A212"/>
    <mergeCell ref="B208:B212"/>
    <mergeCell ref="C208:C212"/>
    <mergeCell ref="D208:D209"/>
    <mergeCell ref="E208:E209"/>
    <mergeCell ref="F208:F209"/>
    <mergeCell ref="G208:G209"/>
    <mergeCell ref="H208:H209"/>
    <mergeCell ref="I208:I209"/>
    <mergeCell ref="A203:A207"/>
    <mergeCell ref="B203:B207"/>
    <mergeCell ref="C203:C207"/>
    <mergeCell ref="D203:D204"/>
    <mergeCell ref="E203:E204"/>
    <mergeCell ref="F193:F194"/>
    <mergeCell ref="G193:G194"/>
    <mergeCell ref="H193:H194"/>
    <mergeCell ref="I193:I194"/>
    <mergeCell ref="A198:A202"/>
    <mergeCell ref="B198:B202"/>
    <mergeCell ref="C198:C202"/>
    <mergeCell ref="D198:D199"/>
    <mergeCell ref="E198:E199"/>
    <mergeCell ref="F198:F199"/>
    <mergeCell ref="G198:G199"/>
    <mergeCell ref="H198:H199"/>
    <mergeCell ref="I198:I199"/>
    <mergeCell ref="A193:A197"/>
    <mergeCell ref="B193:B197"/>
    <mergeCell ref="C193:C197"/>
    <mergeCell ref="D193:D194"/>
    <mergeCell ref="E193:E194"/>
    <mergeCell ref="F183:F184"/>
    <mergeCell ref="G183:G184"/>
    <mergeCell ref="H183:H184"/>
    <mergeCell ref="I183:I184"/>
    <mergeCell ref="A188:A192"/>
    <mergeCell ref="B188:B192"/>
    <mergeCell ref="C188:C192"/>
    <mergeCell ref="D188:D189"/>
    <mergeCell ref="E188:E189"/>
    <mergeCell ref="F188:F189"/>
    <mergeCell ref="G188:G189"/>
    <mergeCell ref="H188:H189"/>
    <mergeCell ref="I188:I189"/>
    <mergeCell ref="A183:A187"/>
    <mergeCell ref="B183:B187"/>
    <mergeCell ref="C183:C187"/>
    <mergeCell ref="D183:D184"/>
    <mergeCell ref="E183:E184"/>
    <mergeCell ref="F173:F174"/>
    <mergeCell ref="G173:G174"/>
    <mergeCell ref="H173:H174"/>
    <mergeCell ref="I173:I174"/>
    <mergeCell ref="A178:A182"/>
    <mergeCell ref="B178:B182"/>
    <mergeCell ref="C178:C182"/>
    <mergeCell ref="D178:D179"/>
    <mergeCell ref="E178:E179"/>
    <mergeCell ref="F178:F179"/>
    <mergeCell ref="G178:G179"/>
    <mergeCell ref="H178:H179"/>
    <mergeCell ref="I178:I179"/>
    <mergeCell ref="A173:A177"/>
    <mergeCell ref="B173:B177"/>
    <mergeCell ref="C173:C177"/>
    <mergeCell ref="D173:D174"/>
    <mergeCell ref="E173:E174"/>
    <mergeCell ref="F163:F164"/>
    <mergeCell ref="G163:G164"/>
    <mergeCell ref="H163:H164"/>
    <mergeCell ref="I163:I164"/>
    <mergeCell ref="A168:A172"/>
    <mergeCell ref="B168:B172"/>
    <mergeCell ref="C168:C172"/>
    <mergeCell ref="D168:D169"/>
    <mergeCell ref="E168:E169"/>
    <mergeCell ref="F168:F169"/>
    <mergeCell ref="G168:G169"/>
    <mergeCell ref="H168:H169"/>
    <mergeCell ref="I168:I169"/>
    <mergeCell ref="A163:A167"/>
    <mergeCell ref="B163:B167"/>
    <mergeCell ref="C163:C167"/>
    <mergeCell ref="D163:D164"/>
    <mergeCell ref="E163:E164"/>
    <mergeCell ref="F153:F154"/>
    <mergeCell ref="G153:G154"/>
    <mergeCell ref="H153:H154"/>
    <mergeCell ref="I153:I154"/>
    <mergeCell ref="A158:A162"/>
    <mergeCell ref="B158:B162"/>
    <mergeCell ref="C158:C162"/>
    <mergeCell ref="D158:D159"/>
    <mergeCell ref="E158:E159"/>
    <mergeCell ref="F158:F159"/>
    <mergeCell ref="G158:G159"/>
    <mergeCell ref="H158:H159"/>
    <mergeCell ref="I158:I159"/>
    <mergeCell ref="A153:A157"/>
    <mergeCell ref="B153:B157"/>
    <mergeCell ref="C153:C157"/>
    <mergeCell ref="D153:D154"/>
    <mergeCell ref="E153:E154"/>
    <mergeCell ref="F143:F144"/>
    <mergeCell ref="G143:G144"/>
    <mergeCell ref="H143:H144"/>
    <mergeCell ref="I143:I144"/>
    <mergeCell ref="A148:A152"/>
    <mergeCell ref="B148:B152"/>
    <mergeCell ref="C148:C152"/>
    <mergeCell ref="D148:D149"/>
    <mergeCell ref="E148:E149"/>
    <mergeCell ref="F148:F149"/>
    <mergeCell ref="G148:G149"/>
    <mergeCell ref="H148:H149"/>
    <mergeCell ref="I148:I149"/>
    <mergeCell ref="A143:A147"/>
    <mergeCell ref="B143:B147"/>
    <mergeCell ref="C143:C147"/>
    <mergeCell ref="D143:D144"/>
    <mergeCell ref="E143:E144"/>
    <mergeCell ref="F133:F134"/>
    <mergeCell ref="G133:G134"/>
    <mergeCell ref="H133:H134"/>
    <mergeCell ref="I133:I134"/>
    <mergeCell ref="A138:A142"/>
    <mergeCell ref="B138:B142"/>
    <mergeCell ref="C138:C142"/>
    <mergeCell ref="D138:D139"/>
    <mergeCell ref="E138:E139"/>
    <mergeCell ref="F138:F139"/>
    <mergeCell ref="G138:G139"/>
    <mergeCell ref="H138:H139"/>
    <mergeCell ref="I138:I139"/>
    <mergeCell ref="A133:A137"/>
    <mergeCell ref="B133:B137"/>
    <mergeCell ref="C133:C137"/>
    <mergeCell ref="D133:D134"/>
    <mergeCell ref="E133:E134"/>
    <mergeCell ref="F123:F124"/>
    <mergeCell ref="G123:G124"/>
    <mergeCell ref="H123:H124"/>
    <mergeCell ref="I123:I124"/>
    <mergeCell ref="A128:A132"/>
    <mergeCell ref="B128:B132"/>
    <mergeCell ref="C128:C132"/>
    <mergeCell ref="D128:D129"/>
    <mergeCell ref="E128:E129"/>
    <mergeCell ref="F128:F129"/>
    <mergeCell ref="G128:G129"/>
    <mergeCell ref="H128:H129"/>
    <mergeCell ref="I128:I129"/>
    <mergeCell ref="A123:A127"/>
    <mergeCell ref="B123:B127"/>
    <mergeCell ref="C123:C127"/>
    <mergeCell ref="D123:D124"/>
    <mergeCell ref="E123:E124"/>
    <mergeCell ref="F113:F114"/>
    <mergeCell ref="G113:G114"/>
    <mergeCell ref="H113:H114"/>
    <mergeCell ref="I113:I114"/>
    <mergeCell ref="A118:A122"/>
    <mergeCell ref="B118:B122"/>
    <mergeCell ref="C118:C122"/>
    <mergeCell ref="D118:D119"/>
    <mergeCell ref="E118:E119"/>
    <mergeCell ref="F118:F119"/>
    <mergeCell ref="G118:G119"/>
    <mergeCell ref="H118:H119"/>
    <mergeCell ref="I118:I119"/>
    <mergeCell ref="A113:A117"/>
    <mergeCell ref="B113:B117"/>
    <mergeCell ref="C113:C117"/>
    <mergeCell ref="D113:D114"/>
    <mergeCell ref="E113:E114"/>
    <mergeCell ref="F103:F104"/>
    <mergeCell ref="G103:G104"/>
    <mergeCell ref="H103:H104"/>
    <mergeCell ref="I103:I104"/>
    <mergeCell ref="A108:A112"/>
    <mergeCell ref="B108:B112"/>
    <mergeCell ref="C108:C112"/>
    <mergeCell ref="D108:D109"/>
    <mergeCell ref="E108:E109"/>
    <mergeCell ref="F108:F109"/>
    <mergeCell ref="G108:G109"/>
    <mergeCell ref="H108:H109"/>
    <mergeCell ref="I108:I109"/>
    <mergeCell ref="A103:A107"/>
    <mergeCell ref="B103:B107"/>
    <mergeCell ref="C103:C107"/>
    <mergeCell ref="D103:D104"/>
    <mergeCell ref="E103:E104"/>
    <mergeCell ref="F93:F94"/>
    <mergeCell ref="G93:G94"/>
    <mergeCell ref="H93:H94"/>
    <mergeCell ref="I93:I94"/>
    <mergeCell ref="A98:A102"/>
    <mergeCell ref="B98:B102"/>
    <mergeCell ref="C98:C102"/>
    <mergeCell ref="D98:D99"/>
    <mergeCell ref="E98:E99"/>
    <mergeCell ref="F98:F99"/>
    <mergeCell ref="G98:G99"/>
    <mergeCell ref="H98:H99"/>
    <mergeCell ref="I98:I99"/>
    <mergeCell ref="A93:A97"/>
    <mergeCell ref="B93:B97"/>
    <mergeCell ref="C93:C97"/>
    <mergeCell ref="D93:D94"/>
    <mergeCell ref="E93:E94"/>
    <mergeCell ref="F83:F84"/>
    <mergeCell ref="G83:G84"/>
    <mergeCell ref="H83:H84"/>
    <mergeCell ref="I83:I84"/>
    <mergeCell ref="A88:A92"/>
    <mergeCell ref="B88:B92"/>
    <mergeCell ref="C88:C92"/>
    <mergeCell ref="D88:D89"/>
    <mergeCell ref="E88:E89"/>
    <mergeCell ref="F88:F89"/>
    <mergeCell ref="G88:G89"/>
    <mergeCell ref="H88:H89"/>
    <mergeCell ref="I88:I89"/>
    <mergeCell ref="A83:A87"/>
    <mergeCell ref="B83:B87"/>
    <mergeCell ref="C83:C87"/>
    <mergeCell ref="D83:D84"/>
    <mergeCell ref="E83:E84"/>
    <mergeCell ref="F73:F74"/>
    <mergeCell ref="G73:G74"/>
    <mergeCell ref="H73:H74"/>
    <mergeCell ref="I73:I74"/>
    <mergeCell ref="A78:A82"/>
    <mergeCell ref="B78:B82"/>
    <mergeCell ref="C78:C82"/>
    <mergeCell ref="D78:D79"/>
    <mergeCell ref="E78:E79"/>
    <mergeCell ref="F78:F79"/>
    <mergeCell ref="G78:G79"/>
    <mergeCell ref="H78:H79"/>
    <mergeCell ref="I78:I79"/>
    <mergeCell ref="A73:A77"/>
    <mergeCell ref="B73:B77"/>
    <mergeCell ref="C73:C77"/>
    <mergeCell ref="D73:D74"/>
    <mergeCell ref="E73:E74"/>
    <mergeCell ref="F63:F64"/>
    <mergeCell ref="G63:G64"/>
    <mergeCell ref="H63:H64"/>
    <mergeCell ref="I63:I64"/>
    <mergeCell ref="A68:A72"/>
    <mergeCell ref="B68:B72"/>
    <mergeCell ref="C68:C72"/>
    <mergeCell ref="D68:D69"/>
    <mergeCell ref="E68:E69"/>
    <mergeCell ref="F68:F69"/>
    <mergeCell ref="G68:G69"/>
    <mergeCell ref="H68:H69"/>
    <mergeCell ref="I68:I69"/>
    <mergeCell ref="A63:A67"/>
    <mergeCell ref="B63:B67"/>
    <mergeCell ref="C63:C67"/>
    <mergeCell ref="D63:D64"/>
    <mergeCell ref="E63:E64"/>
    <mergeCell ref="F53:F54"/>
    <mergeCell ref="G53:G54"/>
    <mergeCell ref="H53:H54"/>
    <mergeCell ref="I53:I54"/>
    <mergeCell ref="A58:A62"/>
    <mergeCell ref="B58:B62"/>
    <mergeCell ref="C58:C62"/>
    <mergeCell ref="D58:D59"/>
    <mergeCell ref="E58:E59"/>
    <mergeCell ref="F58:F59"/>
    <mergeCell ref="G58:G59"/>
    <mergeCell ref="H58:H59"/>
    <mergeCell ref="I58:I59"/>
    <mergeCell ref="A53:A57"/>
    <mergeCell ref="B53:B57"/>
    <mergeCell ref="C53:C57"/>
    <mergeCell ref="D53:D54"/>
    <mergeCell ref="E53:E54"/>
    <mergeCell ref="F43:F44"/>
    <mergeCell ref="G43:G44"/>
    <mergeCell ref="H43:H44"/>
    <mergeCell ref="I43:I44"/>
    <mergeCell ref="A48:A52"/>
    <mergeCell ref="B48:B52"/>
    <mergeCell ref="C48:C52"/>
    <mergeCell ref="D48:D49"/>
    <mergeCell ref="E48:E49"/>
    <mergeCell ref="F48:F49"/>
    <mergeCell ref="G48:G49"/>
    <mergeCell ref="H48:H49"/>
    <mergeCell ref="I48:I49"/>
    <mergeCell ref="A43:A47"/>
    <mergeCell ref="B43:B47"/>
    <mergeCell ref="C43:C47"/>
    <mergeCell ref="D43:D44"/>
    <mergeCell ref="E43:E44"/>
    <mergeCell ref="F33:F34"/>
    <mergeCell ref="G33:G34"/>
    <mergeCell ref="H33:H34"/>
    <mergeCell ref="I33:I34"/>
    <mergeCell ref="A38:A42"/>
    <mergeCell ref="B38:B42"/>
    <mergeCell ref="C38:C42"/>
    <mergeCell ref="D38:D39"/>
    <mergeCell ref="E38:E39"/>
    <mergeCell ref="F38:F39"/>
    <mergeCell ref="G38:G39"/>
    <mergeCell ref="H38:H39"/>
    <mergeCell ref="I38:I39"/>
    <mergeCell ref="A33:A37"/>
    <mergeCell ref="B33:B37"/>
    <mergeCell ref="C33:C37"/>
    <mergeCell ref="D33:D34"/>
    <mergeCell ref="E33:E34"/>
    <mergeCell ref="F23:F24"/>
    <mergeCell ref="G23:G24"/>
    <mergeCell ref="H23:H24"/>
    <mergeCell ref="I23:I24"/>
    <mergeCell ref="A28:A32"/>
    <mergeCell ref="B28:B32"/>
    <mergeCell ref="C28:C32"/>
    <mergeCell ref="D28:D29"/>
    <mergeCell ref="E28:E29"/>
    <mergeCell ref="F28:F29"/>
    <mergeCell ref="G28:G29"/>
    <mergeCell ref="H28:H29"/>
    <mergeCell ref="I28:I29"/>
    <mergeCell ref="A23:A27"/>
    <mergeCell ref="B23:B27"/>
    <mergeCell ref="C23:C27"/>
    <mergeCell ref="D23:D24"/>
    <mergeCell ref="E23:E24"/>
    <mergeCell ref="F18:F19"/>
    <mergeCell ref="G18:G19"/>
    <mergeCell ref="H18:H19"/>
    <mergeCell ref="I18:I19"/>
    <mergeCell ref="A3:A7"/>
    <mergeCell ref="B3:B7"/>
    <mergeCell ref="C3:C7"/>
    <mergeCell ref="D3:D4"/>
    <mergeCell ref="E3:E4"/>
    <mergeCell ref="F3:F4"/>
    <mergeCell ref="G3:G4"/>
    <mergeCell ref="H3:H4"/>
    <mergeCell ref="I3:I4"/>
    <mergeCell ref="A8:A12"/>
    <mergeCell ref="B8:B12"/>
    <mergeCell ref="C8:C12"/>
    <mergeCell ref="A18:A22"/>
    <mergeCell ref="B18:B22"/>
    <mergeCell ref="C18:C22"/>
    <mergeCell ref="D18:D19"/>
    <mergeCell ref="E18:E19"/>
    <mergeCell ref="I8:I9"/>
    <mergeCell ref="A13:A17"/>
    <mergeCell ref="B13:B17"/>
    <mergeCell ref="C13:C17"/>
    <mergeCell ref="D13:D14"/>
    <mergeCell ref="E13:E14"/>
    <mergeCell ref="F13:F14"/>
    <mergeCell ref="G13:G14"/>
    <mergeCell ref="H13:H14"/>
    <mergeCell ref="I13:I14"/>
    <mergeCell ref="D8:D9"/>
    <mergeCell ref="E8:E9"/>
    <mergeCell ref="F8:F9"/>
    <mergeCell ref="G8:G9"/>
    <mergeCell ref="H8:H9"/>
    <mergeCell ref="H248:H249"/>
    <mergeCell ref="A248:A252"/>
    <mergeCell ref="B248:B252"/>
    <mergeCell ref="C248:C252"/>
    <mergeCell ref="I248:I249"/>
    <mergeCell ref="A263:D263"/>
    <mergeCell ref="D248:D249"/>
    <mergeCell ref="E248:E249"/>
    <mergeCell ref="F248:F249"/>
    <mergeCell ref="G248:G249"/>
  </mergeCells>
  <conditionalFormatting sqref="A264">
    <cfRule type="iconSet" priority="36">
      <iconSet iconSet="3Symbols">
        <cfvo type="percent" val="0"/>
        <cfvo type="percent" val="33"/>
        <cfvo type="percent" val="67"/>
      </iconSet>
    </cfRule>
  </conditionalFormatting>
  <printOptions horizontalCentered="1" verticalCentered="1"/>
  <pageMargins left="0.51181102362204722" right="0.51181102362204722" top="1.2204724409448819" bottom="3.937007874015748E-2" header="0.31496062992125984" footer="0.15748031496062992"/>
  <pageSetup paperSize="9" orientation="landscape" horizontalDpi="4294967295" verticalDpi="4294967295" r:id="rId1"/>
  <headerFooter>
    <oddHeader xml:space="preserve">&amp;L&amp;G&amp;C&amp;"-,Negrito"TRIBUNAL DE JUSTIÇA DO ESTADO DO RIO DE JANEIRO
ESCOLA DA MAGISTRATURA DO ESTADO DO RIO DE JANEIRO
CONTROLE DE EDIÇÕES
ASSESSORIA DE ÁUDIO E VÍDEO - ASAUD&amp;R&amp;"-,Negrito"Mês / Ano
</oddHeader>
    <oddFooter>&amp;LFRM-EMERJ-019-08                                                                                                                            &amp;CRevisão: 04                                                     Data: 11/06/2018    &amp;RPág. &amp;P/&amp;N</oddFooter>
  </headerFooter>
  <rowBreaks count="10" manualBreakCount="10">
    <brk id="27" max="8" man="1"/>
    <brk id="52" max="8" man="1"/>
    <brk id="77" max="8" man="1"/>
    <brk id="102" max="8" man="1"/>
    <brk id="127" max="8" man="1"/>
    <brk id="152" max="8" man="1"/>
    <brk id="177" max="8" man="1"/>
    <brk id="202" max="8" man="1"/>
    <brk id="227" max="8" man="1"/>
    <brk id="252" max="8" man="1"/>
  </rowBreaks>
  <drawing r:id="rId2"/>
  <legacyDrawingHF r:id="rId3"/>
  <extLst>
    <ext xmlns:x14="http://schemas.microsoft.com/office/spreadsheetml/2009/9/main" uri="{78C0D931-6437-407d-A8EE-F0AAD7539E65}">
      <x14:conditionalFormattings>
        <x14:conditionalFormatting xmlns:xm="http://schemas.microsoft.com/office/excel/2006/main">
          <x14:cfRule type="iconSet" priority="43" id="{401062C4-A5CF-4ACD-8286-876B3051F2A2}">
            <x14:iconSet custom="1">
              <x14:cfvo type="percent">
                <xm:f>0</xm:f>
              </x14:cfvo>
              <x14:cfvo type="num" gte="0">
                <xm:f>0</xm:f>
              </x14:cfvo>
              <x14:cfvo type="num" gte="0">
                <xm:f>15</xm:f>
              </x14:cfvo>
              <x14:cfIcon iconSet="NoIcons" iconId="0"/>
              <x14:cfIcon iconSet="3Symbols2" iconId="2"/>
              <x14:cfIcon iconSet="3Symbols2" iconId="0"/>
            </x14:iconSet>
          </x14:cfRule>
          <xm:sqref>F248 F3 F8 F13 F18 F23 F28 F33 F38 F43 F48 F53 F58 F63 F68 F73 F78 F83 F88 F93 F98 F103 F108 F113 F118 F123 F128 F133 F138 F143 F148 F153 F158 F163 F168 F173 F178 F183 F188 F193 F198 F203 F208 F213 F218 F223 F228 F233 F238 F243</xm:sqref>
        </x14:conditionalFormatting>
        <x14:conditionalFormatting xmlns:xm="http://schemas.microsoft.com/office/excel/2006/main">
          <x14:cfRule type="iconSet" priority="47" id="{FDBC855D-8154-40DB-8DBF-3BDBFB384BF8}">
            <x14:iconSet iconSet="3Symbols2" custom="1">
              <x14:cfvo type="percent">
                <xm:f>0</xm:f>
              </x14:cfvo>
              <x14:cfvo type="num" gte="0">
                <xm:f>0</xm:f>
              </x14:cfvo>
              <x14:cfvo type="num" gte="0">
                <xm:f>5</xm:f>
              </x14:cfvo>
              <x14:cfIcon iconSet="NoIcons" iconId="0"/>
              <x14:cfIcon iconSet="3Symbols2" iconId="2"/>
              <x14:cfIcon iconSet="3Symbols2" iconId="1"/>
            </x14:iconSet>
          </x14:cfRule>
          <xm:sqref>G248:I248 G3:I3 G8:I8 G13:I13 G18:I18 G23:I23 G28:I28 G33:I33 G38:I38 G43:I43 G48:I48 G53:I53 G58:I58 G63:I63 G68:I68 G73:I73 G78:I78 G83:I83 G88:I88 G93:I93 G98:I98 G103:I103 G108:I108 G113:I113 G118:I118 G123:I123 G128:I128 G133:I133 G138:I138 G143:I143 G148:I148 G153:I153 G158:I158 G163:I163 G168:I168 G173:I173 G178:I178 G183:I183 G188:I188 G193:I193 G198:I198 G203:I203 G208:I208 G213:I213 G218:I218 G223:I223 G228:I228 G233:I233 G238:I238 G243:I243</xm:sqref>
        </x14:conditionalFormatting>
        <x14:conditionalFormatting xmlns:xm="http://schemas.microsoft.com/office/excel/2006/main">
          <x14:cfRule type="iconSet" priority="3" id="{AFACD5D0-0FC4-4DF0-BABA-FD972638DE34}">
            <x14:iconSet iconSet="3Symbols" custom="1">
              <x14:cfvo type="percent">
                <xm:f>0</xm:f>
              </x14:cfvo>
              <x14:cfvo type="num" gte="0">
                <xm:f>0</xm:f>
              </x14:cfvo>
              <x14:cfvo type="num">
                <xm:f>6</xm:f>
              </x14:cfvo>
              <x14:cfIcon iconSet="NoIcons" iconId="0"/>
              <x14:cfIcon iconSet="3Symbols" iconId="2"/>
              <x14:cfIcon iconSet="3Symbols2" iconId="0"/>
            </x14:iconSet>
          </x14:cfRule>
          <xm:sqref>G250 G5 G10 G15 G20 G25 G30 G35 G40 G45 G50 G55 G60 G65 G70 G75 G80 G85 G90 G95 G100 G105 G110 G115 G120 G125 G130 G135 G140 G145 G150 G155 G160 G165 G170 G175 G180 G185 G190 G195 G200 G205 G210 G215 G220 G225 G230 G235 G240 G245</xm:sqref>
        </x14:conditionalFormatting>
        <x14:conditionalFormatting xmlns:xm="http://schemas.microsoft.com/office/excel/2006/main">
          <x14:cfRule type="iconSet" priority="1" id="{1E6BF529-3E7B-4C01-B671-C73E377E0085}">
            <x14:iconSet iconSet="3Symbols" custom="1">
              <x14:cfvo type="percent">
                <xm:f>0</xm:f>
              </x14:cfvo>
              <x14:cfvo type="num">
                <xm:f>1</xm:f>
              </x14:cfvo>
              <x14:cfvo type="num">
                <xm:f>2</xm:f>
              </x14:cfvo>
              <x14:cfIcon iconSet="NoIcons" iconId="0"/>
              <x14:cfIcon iconSet="3Symbols2" iconId="2"/>
              <x14:cfIcon iconSet="3Symbols2" iconId="0"/>
            </x14:iconSet>
          </x14:cfRule>
          <xm:sqref>H251 H6 H11 H16 H21 H26 H31 H36 H41 H46 H51 H56 H61 H66 H71 H76 H81 H86 H91 H96 H101 H106 H111 H116 H121 H126 H131 H136 H141 H146 H151 H156 H161 H166 H171 H176 H181 H186 H191 H196 H201 H206 H211 H216 H221 H226 H231 H236 H241 H246</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Plan1</vt:lpstr>
      <vt:lpstr>Plan2</vt:lpstr>
      <vt:lpstr>Plan3</vt:lpstr>
      <vt:lpstr>Plan1!Area_de_impressao</vt:lpstr>
    </vt:vector>
  </TitlesOfParts>
  <Company>TJERJ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Lays Gomes de Lima Felix</dc:creator>
  <cp:lastModifiedBy>Daiana da Silva Bernardo</cp:lastModifiedBy>
  <cp:lastPrinted>2018-06-08T14:54:01Z</cp:lastPrinted>
  <dcterms:created xsi:type="dcterms:W3CDTF">2016-10-05T21:01:11Z</dcterms:created>
  <dcterms:modified xsi:type="dcterms:W3CDTF">2018-06-08T14:54:36Z</dcterms:modified>
</cp:coreProperties>
</file>