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6285" windowHeight="3615" activeTab="0"/>
  </bookViews>
  <sheets>
    <sheet name="Serviço" sheetId="1" r:id="rId1"/>
    <sheet name="Material de Consumo" sheetId="2" r:id="rId2"/>
    <sheet name="Material Permanente" sheetId="3" r:id="rId3"/>
    <sheet name="Obras e Serviços" sheetId="4" r:id="rId4"/>
  </sheets>
  <definedNames>
    <definedName name="_xlnm.Print_Area" localSheetId="1">'Material de Consumo'!$A$1:$F$85</definedName>
    <definedName name="_xlnm.Print_Area" localSheetId="2">'Material Permanente'!$A$1:$F$88</definedName>
    <definedName name="_xlnm.Print_Titles" localSheetId="1">'Material de Consumo'!$3:$10</definedName>
    <definedName name="_xlnm.Print_Titles" localSheetId="2">'Material Permanente'!$3:$10</definedName>
    <definedName name="_xlnm.Print_Titles" localSheetId="3">'Obras e Serviços'!$4:$11</definedName>
    <definedName name="_xlnm.Print_Titles" localSheetId="0">'Serviço'!$4:$11</definedName>
  </definedNames>
  <calcPr fullCalcOnLoad="1"/>
</workbook>
</file>

<file path=xl/sharedStrings.xml><?xml version="1.0" encoding="utf-8"?>
<sst xmlns="http://schemas.openxmlformats.org/spreadsheetml/2006/main" count="314" uniqueCount="128">
  <si>
    <t>Sequência do Processo</t>
  </si>
  <si>
    <t>Nº do Processo</t>
  </si>
  <si>
    <t>Objeto:</t>
  </si>
  <si>
    <t>Data Inicial</t>
  </si>
  <si>
    <t>Data Final</t>
  </si>
  <si>
    <t xml:space="preserve"> DIAS:</t>
  </si>
  <si>
    <t>OBSERVAÇÃO:</t>
  </si>
  <si>
    <t>SERVIÇO DE COMPRAS</t>
  </si>
  <si>
    <r>
      <t xml:space="preserve">4 - Solicitação de RM </t>
    </r>
    <r>
      <rPr>
        <b/>
        <sz val="10"/>
        <rFont val="Arial"/>
        <family val="2"/>
      </rPr>
      <t>com valor</t>
    </r>
    <r>
      <rPr>
        <sz val="10"/>
        <rFont val="Arial"/>
        <family val="2"/>
      </rPr>
      <t xml:space="preserve"> ao SEALM                       </t>
    </r>
  </si>
  <si>
    <t>* Necessário atualizar a cada ciclo pré-licitatório finalizado.</t>
  </si>
  <si>
    <t>** Necessário atualizar a cada ciclo licitatório finalizado.</t>
  </si>
  <si>
    <t>*** Necessário atualizar a cada ciclo de contratação finalizado.</t>
  </si>
  <si>
    <t>DIAS:</t>
  </si>
  <si>
    <t>3 - Estimativa de Preço</t>
  </si>
  <si>
    <t xml:space="preserve">7 - Autorização do Diretor- Geral             </t>
  </si>
  <si>
    <t xml:space="preserve">8 - Elaboração de Edital/Anexos                   </t>
  </si>
  <si>
    <t xml:space="preserve">9 - Aprovação do Edital     </t>
  </si>
  <si>
    <t xml:space="preserve">10 - Aprovação do edital pelo Desembargador (Supervisor da C.P. L.)                   </t>
  </si>
  <si>
    <t xml:space="preserve">11 - Publicação do aviso de Licitação                  </t>
  </si>
  <si>
    <t xml:space="preserve">12 - Sessão de Julgamento                  </t>
  </si>
  <si>
    <t xml:space="preserve">13 - Recurso                     </t>
  </si>
  <si>
    <t xml:space="preserve">14 - Ciência/Homologação </t>
  </si>
  <si>
    <t xml:space="preserve">15 - Publicação do Resultado                    </t>
  </si>
  <si>
    <t>16-Elaboração da NEM</t>
  </si>
  <si>
    <t xml:space="preserve">17 - NAD/Empenho      </t>
  </si>
  <si>
    <t xml:space="preserve">18 - Apresentação de garantia/caução pelo fornecedor                   </t>
  </si>
  <si>
    <t xml:space="preserve">19 - Assinatura do termo de contrato pelo fornecedor                   </t>
  </si>
  <si>
    <t>20 - assinatura do termo de contrato pelo Diretor-Geral</t>
  </si>
  <si>
    <t xml:space="preserve">  6 - Compromissamento de Despesa</t>
  </si>
  <si>
    <t>5 - Encaminhamento do Mapa Comparativo e RM com valor ao DEADM</t>
  </si>
  <si>
    <t>Nº DOC e data</t>
  </si>
  <si>
    <t>Nº DOC. e data</t>
  </si>
  <si>
    <t xml:space="preserve">1 - Recebimento da Solicitação                 </t>
  </si>
  <si>
    <t xml:space="preserve">21 - Publicação do Contrato                     </t>
  </si>
  <si>
    <r>
      <t xml:space="preserve">2 - Solicitação de RM </t>
    </r>
    <r>
      <rPr>
        <b/>
        <sz val="10"/>
        <rFont val="Arial"/>
        <family val="2"/>
      </rPr>
      <t>sem valor</t>
    </r>
    <r>
      <rPr>
        <sz val="10"/>
        <rFont val="Arial"/>
        <family val="2"/>
      </rPr>
      <t xml:space="preserve"> ao SEALM                       </t>
    </r>
  </si>
  <si>
    <t>Ciclo Licitatório
Total de Dias:</t>
  </si>
  <si>
    <t>Ciclo de Contratação
Total de Dias:</t>
  </si>
  <si>
    <t>Ciclo Pré-licitatório
Total Dias:</t>
  </si>
  <si>
    <t>Plano de Acompanhamento de Processo de Licitação - Serviço</t>
  </si>
  <si>
    <t>Serviço:</t>
  </si>
  <si>
    <t>2 - Pesquisa de mercado</t>
  </si>
  <si>
    <t>DIAS</t>
  </si>
  <si>
    <t>6- Encaminhamento de Mapa Comparativo e RS ao DEADM</t>
  </si>
  <si>
    <t xml:space="preserve">6 - Autorização do Diretor- Geral             </t>
  </si>
  <si>
    <t xml:space="preserve">7 - Elaboração de Edital/Anexos                   </t>
  </si>
  <si>
    <t xml:space="preserve">8 - Aprovação do Edital     </t>
  </si>
  <si>
    <t xml:space="preserve">9 - Aprovação do edital pelo Desembargador (Supervisor da C.P. L.)                   </t>
  </si>
  <si>
    <t xml:space="preserve">10 - Publicação do aviso de Licitação                  </t>
  </si>
  <si>
    <t xml:space="preserve">11 - Sessão de Julgamento                  </t>
  </si>
  <si>
    <t xml:space="preserve">12 - Recurso                     </t>
  </si>
  <si>
    <t xml:space="preserve">13 - Ciência/Homologação </t>
  </si>
  <si>
    <t xml:space="preserve">14 - Publicação do Resultado                    </t>
  </si>
  <si>
    <t xml:space="preserve">15 - NAD/Empenho      </t>
  </si>
  <si>
    <t xml:space="preserve">16- Prestação de garantia/caução pelo prestador de serviço                     </t>
  </si>
  <si>
    <t xml:space="preserve">17 - Assinatura do termo de contrato pelo prestador de serviço                     </t>
  </si>
  <si>
    <t>18 - Assinatura do termo de contrato pelo Diretor(a)-Geral</t>
  </si>
  <si>
    <t>Ciclo Licitatório        Total de Dias:</t>
  </si>
  <si>
    <t>Ciclo de Contratação         Total de Dias:</t>
  </si>
  <si>
    <t xml:space="preserve">Objeto: </t>
  </si>
  <si>
    <r>
      <t>2 - Encaminhamento ao DICOM/SEPAQ para Codificação</t>
    </r>
    <r>
      <rPr>
        <b/>
        <sz val="10"/>
        <color indexed="14"/>
        <rFont val="Arial"/>
        <family val="2"/>
      </rPr>
      <t xml:space="preserve"> </t>
    </r>
  </si>
  <si>
    <t xml:space="preserve">3 - Encaminhamento à UD  para ratificação, se for o caso.                            </t>
  </si>
  <si>
    <t xml:space="preserve">4 - Encaminhamento ao DICOM/SEPAQ para Codificação após alterações, se for o caso.                       </t>
  </si>
  <si>
    <t>5 - Estimativa de Preço</t>
  </si>
  <si>
    <r>
      <t xml:space="preserve">6 - Elaboração de RM com valor pelo SEALM    </t>
    </r>
    <r>
      <rPr>
        <sz val="10"/>
        <color indexed="10"/>
        <rFont val="Arial"/>
        <family val="2"/>
      </rPr>
      <t xml:space="preserve">    </t>
    </r>
    <r>
      <rPr>
        <sz val="10"/>
        <rFont val="Arial"/>
        <family val="2"/>
      </rPr>
      <t xml:space="preserve">         </t>
    </r>
  </si>
  <si>
    <t xml:space="preserve">7 - Encaminhamento de Mapa Comparativo e RM com valor ao DEADM                     </t>
  </si>
  <si>
    <t xml:space="preserve">8 - Compromissamento de Despesa         </t>
  </si>
  <si>
    <t xml:space="preserve">Ciclo Pré-licitatório Total de Dias:       </t>
  </si>
  <si>
    <t xml:space="preserve">9 - Autorização do Diretor-Geral                  </t>
  </si>
  <si>
    <r>
      <t xml:space="preserve">10 - Elaboração de Edital/Anexos         </t>
    </r>
  </si>
  <si>
    <t xml:space="preserve">11 - Aprovação do Edital  </t>
  </si>
  <si>
    <t xml:space="preserve">12 - Aprovação do edital pelo Desembargador  Supervisor da C.P. L. </t>
  </si>
  <si>
    <t xml:space="preserve">13 - Publicação do aviso de Licitação             </t>
  </si>
  <si>
    <t xml:space="preserve">14 - Sessão de Julgamento                   </t>
  </si>
  <si>
    <t xml:space="preserve">15 - Recurso                    </t>
  </si>
  <si>
    <t xml:space="preserve">16 - Ciência/ Homologação       </t>
  </si>
  <si>
    <t xml:space="preserve">17 - Publicação do Resultado               </t>
  </si>
  <si>
    <t xml:space="preserve">18 - NAD/Empenho     </t>
  </si>
  <si>
    <t xml:space="preserve">19 -Apresentação de garantia/caução pelo fornecedor                  </t>
  </si>
  <si>
    <t xml:space="preserve">20 - Assinatura do termo de contrato pelo fornecedor   </t>
  </si>
  <si>
    <t>21 - Assinatura do termo de contrato pelo Diretor-Geral</t>
  </si>
  <si>
    <t xml:space="preserve">22 - Publicação do Contrato                    </t>
  </si>
  <si>
    <t xml:space="preserve">Ciclo Licitatório Total de Dias:       </t>
  </si>
  <si>
    <t>Ciclo de Contratação Total de Dias:</t>
  </si>
  <si>
    <r>
      <t>Ciclo Pré-licitatório Médio</t>
    </r>
    <r>
      <rPr>
        <b/>
        <sz val="20"/>
        <color indexed="48"/>
        <rFont val="Arial"/>
        <family val="2"/>
      </rPr>
      <t>*</t>
    </r>
  </si>
  <si>
    <r>
      <t>Ciclo licitatório Médio</t>
    </r>
    <r>
      <rPr>
        <b/>
        <sz val="20"/>
        <color indexed="48"/>
        <rFont val="Arial"/>
        <family val="2"/>
      </rPr>
      <t>**</t>
    </r>
  </si>
  <si>
    <r>
      <t>Ciclo de Contratação Médio</t>
    </r>
    <r>
      <rPr>
        <b/>
        <sz val="20"/>
        <color indexed="30"/>
        <rFont val="Arial"/>
        <family val="2"/>
      </rPr>
      <t>***</t>
    </r>
  </si>
  <si>
    <t>NºDOC. e data</t>
  </si>
  <si>
    <t>Obra/Serviços de Engenharia:</t>
  </si>
  <si>
    <t>Obra/Serviço de Engenharia:</t>
  </si>
  <si>
    <t xml:space="preserve">1 - Recebimento da Solicitação                </t>
  </si>
  <si>
    <r>
      <t xml:space="preserve">2 - Encaminhamento de </t>
    </r>
    <r>
      <rPr>
        <u val="single"/>
        <sz val="9"/>
        <rFont val="Arial"/>
        <family val="2"/>
      </rPr>
      <t>memorando</t>
    </r>
    <r>
      <rPr>
        <sz val="9"/>
        <rFont val="Arial"/>
        <family val="2"/>
      </rPr>
      <t xml:space="preserve">  ou abertura de solicitação de serviço </t>
    </r>
    <r>
      <rPr>
        <u val="single"/>
        <sz val="9"/>
        <rFont val="Arial"/>
        <family val="2"/>
      </rPr>
      <t>ao DEENG</t>
    </r>
    <r>
      <rPr>
        <sz val="9"/>
        <rFont val="Arial"/>
        <family val="2"/>
      </rPr>
      <t>, solicitando elaboração de projeto básico e estimativa de custo</t>
    </r>
  </si>
  <si>
    <t xml:space="preserve">3 - Compromissamento de Despesa                     </t>
  </si>
  <si>
    <t xml:space="preserve">4 - Autorização do((a) Diretor(a)- Geral             </t>
  </si>
  <si>
    <t xml:space="preserve">5 - Elaboração de Edital/Anexos                   </t>
  </si>
  <si>
    <t xml:space="preserve">6 - Aprovação do Edital     </t>
  </si>
  <si>
    <t xml:space="preserve">7 - Aprovação do edital pelo Desembargador (Supervisor da C.P.L.)                   </t>
  </si>
  <si>
    <t xml:space="preserve">8 - Publicação do aviso de Licitação                  </t>
  </si>
  <si>
    <t xml:space="preserve">9 - Sessão de Julgamento                  </t>
  </si>
  <si>
    <t xml:space="preserve">10 - Recurso                     </t>
  </si>
  <si>
    <t xml:space="preserve">11 - Ciência/Homologação </t>
  </si>
  <si>
    <t xml:space="preserve">12 - Publicação do Resultado                    </t>
  </si>
  <si>
    <t xml:space="preserve">13 - NAD/Empenho      </t>
  </si>
  <si>
    <t xml:space="preserve">14 - Prestação de garantia/caução pelo contratado                 </t>
  </si>
  <si>
    <t>15 - Assinatura do termo de contrato pelo contratado</t>
  </si>
  <si>
    <t>16- Assinatura do termo de contrato pelo(a) Diretor(a)-Geral</t>
  </si>
  <si>
    <t xml:space="preserve">17 - Publicação do Contrato                     </t>
  </si>
  <si>
    <r>
      <t>Ciclo Pré-licitatório Médio</t>
    </r>
    <r>
      <rPr>
        <b/>
        <sz val="20"/>
        <color indexed="52"/>
        <rFont val="Arial"/>
        <family val="2"/>
      </rPr>
      <t>*</t>
    </r>
  </si>
  <si>
    <r>
      <t>Ciclo Licitatório Médio</t>
    </r>
    <r>
      <rPr>
        <b/>
        <sz val="20"/>
        <color indexed="52"/>
        <rFont val="Arial"/>
        <family val="2"/>
      </rPr>
      <t>**</t>
    </r>
  </si>
  <si>
    <r>
      <t>Ciclo de Contratação Médio</t>
    </r>
    <r>
      <rPr>
        <b/>
        <sz val="20"/>
        <color indexed="52"/>
        <rFont val="Arial"/>
        <family val="2"/>
      </rPr>
      <t>***</t>
    </r>
  </si>
  <si>
    <t xml:space="preserve">1 - Recebimento da Solicitação               </t>
  </si>
  <si>
    <r>
      <rPr>
        <sz val="9"/>
        <color indexed="8"/>
        <rFont val="Cambria"/>
        <family val="1"/>
      </rPr>
      <t>4</t>
    </r>
    <r>
      <rPr>
        <sz val="9"/>
        <rFont val="Cambria"/>
        <family val="1"/>
      </rPr>
      <t xml:space="preserve"> - Estimativa de Preço/Preenchimento do Mapa Comparativo de Pedido de Cotação     </t>
    </r>
  </si>
  <si>
    <r>
      <rPr>
        <sz val="10"/>
        <color indexed="8"/>
        <rFont val="Cambria"/>
        <family val="1"/>
      </rPr>
      <t>5</t>
    </r>
    <r>
      <rPr>
        <sz val="10"/>
        <rFont val="Cambria"/>
        <family val="1"/>
      </rPr>
      <t xml:space="preserve"> - Emissão de RS </t>
    </r>
    <r>
      <rPr>
        <b/>
        <sz val="10"/>
        <rFont val="Cambria"/>
        <family val="1"/>
      </rPr>
      <t>com</t>
    </r>
    <r>
      <rPr>
        <sz val="10"/>
        <rFont val="Cambria"/>
        <family val="1"/>
      </rPr>
      <t xml:space="preserve"> valor                  </t>
    </r>
  </si>
  <si>
    <t xml:space="preserve">19 - Publicação do Contrato                     </t>
  </si>
  <si>
    <t>Ciclo Pré-licitatório Total Dias:</t>
  </si>
  <si>
    <t>Ciclo Licitatório  Total de Dias:</t>
  </si>
  <si>
    <r>
      <t>Ciclo Pré-licitatório Médio</t>
    </r>
    <r>
      <rPr>
        <b/>
        <sz val="20"/>
        <rFont val="Cambria"/>
        <family val="1"/>
      </rPr>
      <t>*</t>
    </r>
  </si>
  <si>
    <r>
      <t>Ciclo licitatório Médio</t>
    </r>
    <r>
      <rPr>
        <b/>
        <sz val="20"/>
        <rFont val="Cambria"/>
        <family val="1"/>
      </rPr>
      <t>**</t>
    </r>
  </si>
  <si>
    <r>
      <t>Ciclo de Contratação Médio</t>
    </r>
    <r>
      <rPr>
        <b/>
        <sz val="20"/>
        <color indexed="57"/>
        <rFont val="Cambria"/>
        <family val="1"/>
      </rPr>
      <t>***</t>
    </r>
  </si>
  <si>
    <t>Ciclo Pré-licitatório  Total Dias:</t>
  </si>
  <si>
    <t>Ciclo de Contratação  Total de Dias:</t>
  </si>
  <si>
    <t>IMPORTANTE: Sempre verifique no site do TJRJ se a versão impressa do documento está atualizada.</t>
  </si>
  <si>
    <r>
      <t>Plano de Acompanhamento de Processo de Licitação -  Material Permanente</t>
    </r>
    <r>
      <rPr>
        <b/>
        <sz val="10"/>
        <color indexed="60"/>
        <rFont val="Arial"/>
        <family val="2"/>
      </rPr>
      <t xml:space="preserve">                        </t>
    </r>
    <r>
      <rPr>
        <b/>
        <sz val="9"/>
        <color indexed="60"/>
        <rFont val="Arial"/>
        <family val="2"/>
      </rPr>
      <t>IMPORTANTE: Sempre verifique no site do TJRJ se a versão impressa do documento está atualizada.</t>
    </r>
  </si>
  <si>
    <r>
      <rPr>
        <u val="single"/>
        <sz val="10"/>
        <color indexed="8"/>
        <rFont val="Arial"/>
        <family val="2"/>
      </rPr>
      <t>3</t>
    </r>
    <r>
      <rPr>
        <u val="single"/>
        <sz val="10"/>
        <rFont val="Arial"/>
        <family val="2"/>
      </rPr>
      <t xml:space="preserve"> - Compromissamento de Despesa                     </t>
    </r>
  </si>
  <si>
    <r>
      <t>Ciclo Pré-licitatório Médio</t>
    </r>
    <r>
      <rPr>
        <b/>
        <sz val="20"/>
        <rFont val="Arial"/>
        <family val="2"/>
      </rPr>
      <t>*</t>
    </r>
  </si>
  <si>
    <r>
      <t>Ciclo licitatório Médio</t>
    </r>
    <r>
      <rPr>
        <b/>
        <sz val="20"/>
        <rFont val="Arial"/>
        <family val="2"/>
      </rPr>
      <t>**</t>
    </r>
  </si>
  <si>
    <r>
      <t>Ciclo de Contratação Médio</t>
    </r>
    <r>
      <rPr>
        <b/>
        <sz val="20"/>
        <rFont val="Arial"/>
        <family val="2"/>
      </rPr>
      <t>***</t>
    </r>
  </si>
  <si>
    <t xml:space="preserve">Plano de Acompanhamento de Processo de Licitação -  Material de Consumo                                             </t>
  </si>
  <si>
    <r>
      <t>Plano de Acompanhamento de Processo de Licitação -  Obras e Serviços de Engenharia</t>
    </r>
    <r>
      <rPr>
        <b/>
        <sz val="11"/>
        <rFont val="Arial"/>
        <family val="2"/>
      </rPr>
      <t xml:space="preserve">                                                    </t>
    </r>
    <r>
      <rPr>
        <b/>
        <sz val="11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</si>
</sst>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</numFmts>
  <fonts count="9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b/>
      <sz val="12"/>
      <color indexed="57"/>
      <name val="Arial"/>
      <family val="2"/>
    </font>
    <font>
      <b/>
      <sz val="10"/>
      <color indexed="30"/>
      <name val="Arial"/>
      <family val="2"/>
    </font>
    <font>
      <b/>
      <sz val="12"/>
      <color indexed="48"/>
      <name val="Arial"/>
      <family val="2"/>
    </font>
    <font>
      <b/>
      <sz val="20"/>
      <color indexed="48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1"/>
      <color indexed="10"/>
      <name val="Arial"/>
      <family val="2"/>
    </font>
    <font>
      <b/>
      <sz val="10"/>
      <color indexed="52"/>
      <name val="Arial"/>
      <family val="2"/>
    </font>
    <font>
      <u val="single"/>
      <sz val="9"/>
      <name val="Arial"/>
      <family val="2"/>
    </font>
    <font>
      <sz val="10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20"/>
      <color indexed="52"/>
      <name val="Arial"/>
      <family val="2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b/>
      <sz val="10"/>
      <color indexed="57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57"/>
      <name val="Cambria"/>
      <family val="1"/>
    </font>
    <font>
      <sz val="10"/>
      <color indexed="57"/>
      <name val="Cambria"/>
      <family val="1"/>
    </font>
    <font>
      <b/>
      <sz val="12"/>
      <color indexed="14"/>
      <name val="Cambria"/>
      <family val="1"/>
    </font>
    <font>
      <b/>
      <sz val="12"/>
      <color indexed="8"/>
      <name val="Cambria"/>
      <family val="1"/>
    </font>
    <font>
      <b/>
      <sz val="11"/>
      <color indexed="57"/>
      <name val="Cambria"/>
      <family val="1"/>
    </font>
    <font>
      <b/>
      <sz val="12"/>
      <name val="Arial"/>
      <family val="2"/>
    </font>
    <font>
      <b/>
      <sz val="20"/>
      <name val="Cambria"/>
      <family val="1"/>
    </font>
    <font>
      <b/>
      <sz val="20"/>
      <color indexed="57"/>
      <name val="Cambria"/>
      <family val="1"/>
    </font>
    <font>
      <b/>
      <sz val="11"/>
      <color indexed="52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u val="single"/>
      <sz val="10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339966"/>
      <name val="Cambria"/>
      <family val="1"/>
    </font>
    <font>
      <b/>
      <sz val="12"/>
      <color rgb="FF339966"/>
      <name val="Arial"/>
      <family val="2"/>
    </font>
    <font>
      <sz val="10"/>
      <color rgb="FFFF0000"/>
      <name val="Cambria"/>
      <family val="1"/>
    </font>
    <font>
      <b/>
      <sz val="8"/>
      <color rgb="FFC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16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4" fontId="3" fillId="34" borderId="11" xfId="0" applyNumberFormat="1" applyFont="1" applyFill="1" applyBorder="1" applyAlignment="1">
      <alignment horizontal="center" vertical="center"/>
    </xf>
    <xf numFmtId="49" fontId="0" fillId="34" borderId="12" xfId="44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49" fontId="0" fillId="0" borderId="17" xfId="4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49" fontId="0" fillId="34" borderId="21" xfId="44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14" fontId="0" fillId="34" borderId="21" xfId="0" applyNumberFormat="1" applyFont="1" applyFill="1" applyBorder="1" applyAlignment="1">
      <alignment horizontal="center" vertical="center"/>
    </xf>
    <xf numFmtId="14" fontId="3" fillId="34" borderId="23" xfId="0" applyNumberFormat="1" applyFont="1" applyFill="1" applyBorder="1" applyAlignment="1">
      <alignment horizontal="center" vertical="center"/>
    </xf>
    <xf numFmtId="14" fontId="0" fillId="34" borderId="23" xfId="0" applyNumberFormat="1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50">
      <alignment/>
      <protection/>
    </xf>
    <xf numFmtId="0" fontId="0" fillId="0" borderId="0" xfId="50" applyAlignment="1">
      <alignment vertical="center"/>
      <protection/>
    </xf>
    <xf numFmtId="0" fontId="0" fillId="0" borderId="0" xfId="50" applyAlignment="1">
      <alignment vertical="center" wrapText="1"/>
      <protection/>
    </xf>
    <xf numFmtId="0" fontId="0" fillId="34" borderId="18" xfId="50" applyFont="1" applyFill="1" applyBorder="1" applyAlignment="1">
      <alignment horizontal="center" vertical="center" wrapText="1"/>
      <protection/>
    </xf>
    <xf numFmtId="0" fontId="0" fillId="0" borderId="18" xfId="50" applyFont="1" applyBorder="1" applyAlignment="1">
      <alignment horizontal="center" vertical="center" wrapText="1"/>
      <protection/>
    </xf>
    <xf numFmtId="0" fontId="3" fillId="34" borderId="24" xfId="50" applyFont="1" applyFill="1" applyBorder="1" applyAlignment="1">
      <alignment horizontal="center" vertical="center" wrapText="1"/>
      <protection/>
    </xf>
    <xf numFmtId="0" fontId="3" fillId="0" borderId="25" xfId="50" applyFont="1" applyBorder="1" applyAlignment="1">
      <alignment horizontal="center" vertical="center" wrapText="1"/>
      <protection/>
    </xf>
    <xf numFmtId="0" fontId="3" fillId="34" borderId="25" xfId="50" applyFont="1" applyFill="1" applyBorder="1" applyAlignment="1">
      <alignment horizontal="center" vertical="center" wrapText="1"/>
      <protection/>
    </xf>
    <xf numFmtId="14" fontId="0" fillId="34" borderId="12" xfId="50" applyNumberFormat="1" applyFont="1" applyFill="1" applyBorder="1" applyAlignment="1">
      <alignment horizontal="center" vertical="center"/>
      <protection/>
    </xf>
    <xf numFmtId="14" fontId="0" fillId="0" borderId="17" xfId="50" applyNumberFormat="1" applyFont="1" applyBorder="1" applyAlignment="1">
      <alignment horizontal="center" vertical="center" wrapText="1"/>
      <protection/>
    </xf>
    <xf numFmtId="14" fontId="3" fillId="34" borderId="11" xfId="50" applyNumberFormat="1" applyFont="1" applyFill="1" applyBorder="1" applyAlignment="1">
      <alignment horizontal="center" vertical="center"/>
      <protection/>
    </xf>
    <xf numFmtId="14" fontId="3" fillId="0" borderId="19" xfId="50" applyNumberFormat="1" applyFont="1" applyFill="1" applyBorder="1" applyAlignment="1">
      <alignment horizontal="center" vertical="center" wrapText="1"/>
      <protection/>
    </xf>
    <xf numFmtId="14" fontId="3" fillId="34" borderId="19" xfId="50" applyNumberFormat="1" applyFont="1" applyFill="1" applyBorder="1" applyAlignment="1">
      <alignment horizontal="center" vertical="center" wrapText="1"/>
      <protection/>
    </xf>
    <xf numFmtId="0" fontId="3" fillId="0" borderId="19" xfId="50" applyFont="1" applyBorder="1" applyAlignment="1">
      <alignment horizontal="center" vertical="center"/>
      <protection/>
    </xf>
    <xf numFmtId="0" fontId="3" fillId="0" borderId="0" xfId="50" applyFont="1" applyAlignment="1">
      <alignment vertical="center"/>
      <protection/>
    </xf>
    <xf numFmtId="14" fontId="3" fillId="34" borderId="26" xfId="50" applyNumberFormat="1" applyFont="1" applyFill="1" applyBorder="1" applyAlignment="1">
      <alignment horizontal="center" vertical="center"/>
      <protection/>
    </xf>
    <xf numFmtId="14" fontId="0" fillId="34" borderId="11" xfId="50" applyNumberFormat="1" applyFont="1" applyFill="1" applyBorder="1" applyAlignment="1">
      <alignment horizontal="center" vertical="center" wrapText="1"/>
      <protection/>
    </xf>
    <xf numFmtId="14" fontId="0" fillId="33" borderId="19" xfId="50" applyNumberFormat="1" applyFont="1" applyFill="1" applyBorder="1" applyAlignment="1">
      <alignment horizontal="center" vertical="center" wrapText="1"/>
      <protection/>
    </xf>
    <xf numFmtId="14" fontId="3" fillId="33" borderId="19" xfId="50" applyNumberFormat="1" applyFont="1" applyFill="1" applyBorder="1" applyAlignment="1">
      <alignment horizontal="center" vertical="center"/>
      <protection/>
    </xf>
    <xf numFmtId="14" fontId="3" fillId="34" borderId="19" xfId="50" applyNumberFormat="1" applyFont="1" applyFill="1" applyBorder="1" applyAlignment="1">
      <alignment horizontal="center" vertical="center"/>
      <protection/>
    </xf>
    <xf numFmtId="14" fontId="0" fillId="34" borderId="11" xfId="50" applyNumberFormat="1" applyFont="1" applyFill="1" applyBorder="1" applyAlignment="1">
      <alignment horizontal="center" vertical="center"/>
      <protection/>
    </xf>
    <xf numFmtId="14" fontId="0" fillId="0" borderId="19" xfId="50" applyNumberFormat="1" applyFont="1" applyBorder="1" applyAlignment="1">
      <alignment horizontal="center" vertical="center" wrapText="1"/>
      <protection/>
    </xf>
    <xf numFmtId="14" fontId="3" fillId="0" borderId="19" xfId="50" applyNumberFormat="1" applyFont="1" applyBorder="1" applyAlignment="1">
      <alignment horizontal="center" vertical="center" wrapText="1"/>
      <protection/>
    </xf>
    <xf numFmtId="1" fontId="14" fillId="35" borderId="27" xfId="50" applyNumberFormat="1" applyFont="1" applyFill="1" applyBorder="1" applyAlignment="1">
      <alignment horizontal="center" vertical="center"/>
      <protection/>
    </xf>
    <xf numFmtId="1" fontId="0" fillId="0" borderId="0" xfId="50" applyNumberFormat="1" applyAlignment="1">
      <alignment vertical="center"/>
      <protection/>
    </xf>
    <xf numFmtId="14" fontId="0" fillId="0" borderId="17" xfId="50" applyNumberFormat="1" applyFont="1" applyFill="1" applyBorder="1" applyAlignment="1">
      <alignment horizontal="center" vertical="center"/>
      <protection/>
    </xf>
    <xf numFmtId="14" fontId="3" fillId="0" borderId="19" xfId="50" applyNumberFormat="1" applyFont="1" applyFill="1" applyBorder="1" applyAlignment="1">
      <alignment horizontal="center" vertical="center"/>
      <protection/>
    </xf>
    <xf numFmtId="14" fontId="3" fillId="0" borderId="19" xfId="50" applyNumberFormat="1" applyFont="1" applyBorder="1" applyAlignment="1">
      <alignment horizontal="center" vertical="center"/>
      <protection/>
    </xf>
    <xf numFmtId="14" fontId="3" fillId="34" borderId="14" xfId="50" applyNumberFormat="1" applyFont="1" applyFill="1" applyBorder="1" applyAlignment="1">
      <alignment horizontal="center" vertical="center"/>
      <protection/>
    </xf>
    <xf numFmtId="14" fontId="3" fillId="0" borderId="18" xfId="50" applyNumberFormat="1" applyFont="1" applyFill="1" applyBorder="1" applyAlignment="1">
      <alignment horizontal="center" vertical="center"/>
      <protection/>
    </xf>
    <xf numFmtId="14" fontId="3" fillId="34" borderId="18" xfId="50" applyNumberFormat="1" applyFont="1" applyFill="1" applyBorder="1" applyAlignment="1">
      <alignment horizontal="center" vertical="center"/>
      <protection/>
    </xf>
    <xf numFmtId="14" fontId="3" fillId="0" borderId="18" xfId="50" applyNumberFormat="1" applyFont="1" applyBorder="1" applyAlignment="1">
      <alignment horizontal="center" vertical="center"/>
      <protection/>
    </xf>
    <xf numFmtId="0" fontId="0" fillId="0" borderId="19" xfId="50" applyFont="1" applyBorder="1" applyAlignment="1">
      <alignment horizontal="center" vertical="center"/>
      <protection/>
    </xf>
    <xf numFmtId="14" fontId="3" fillId="33" borderId="11" xfId="50" applyNumberFormat="1" applyFont="1" applyFill="1" applyBorder="1" applyAlignment="1">
      <alignment horizontal="center" vertical="center"/>
      <protection/>
    </xf>
    <xf numFmtId="14" fontId="0" fillId="33" borderId="11" xfId="50" applyNumberFormat="1" applyFont="1" applyFill="1" applyBorder="1" applyAlignment="1">
      <alignment horizontal="center" vertical="center"/>
      <protection/>
    </xf>
    <xf numFmtId="14" fontId="0" fillId="0" borderId="19" xfId="50" applyNumberFormat="1" applyFont="1" applyFill="1" applyBorder="1" applyAlignment="1">
      <alignment horizontal="center" vertical="center"/>
      <protection/>
    </xf>
    <xf numFmtId="14" fontId="4" fillId="0" borderId="19" xfId="50" applyNumberFormat="1" applyFont="1" applyBorder="1" applyAlignment="1">
      <alignment horizontal="center" vertical="center"/>
      <protection/>
    </xf>
    <xf numFmtId="0" fontId="10" fillId="0" borderId="0" xfId="50" applyFont="1" applyAlignment="1">
      <alignment vertical="center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1" fontId="11" fillId="33" borderId="0" xfId="50" applyNumberFormat="1" applyFont="1" applyFill="1" applyBorder="1" applyAlignment="1">
      <alignment horizontal="center" vertical="center"/>
      <protection/>
    </xf>
    <xf numFmtId="0" fontId="0" fillId="0" borderId="20" xfId="50" applyFont="1" applyBorder="1" applyAlignment="1">
      <alignment/>
      <protection/>
    </xf>
    <xf numFmtId="0" fontId="0" fillId="0" borderId="0" xfId="50" applyFont="1">
      <alignment/>
      <protection/>
    </xf>
    <xf numFmtId="0" fontId="65" fillId="0" borderId="0" xfId="50" applyFont="1">
      <alignment/>
      <protection/>
    </xf>
    <xf numFmtId="0" fontId="0" fillId="34" borderId="13" xfId="50" applyFont="1" applyFill="1" applyBorder="1" applyAlignment="1">
      <alignment horizontal="center" vertical="center"/>
      <protection/>
    </xf>
    <xf numFmtId="0" fontId="0" fillId="36" borderId="16" xfId="50" applyFont="1" applyFill="1" applyBorder="1" applyAlignment="1">
      <alignment horizontal="center" vertical="center"/>
      <protection/>
    </xf>
    <xf numFmtId="0" fontId="0" fillId="34" borderId="16" xfId="50" applyFont="1" applyFill="1" applyBorder="1" applyAlignment="1">
      <alignment horizontal="center" vertical="center"/>
      <protection/>
    </xf>
    <xf numFmtId="0" fontId="0" fillId="34" borderId="28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/>
      <protection/>
    </xf>
    <xf numFmtId="0" fontId="0" fillId="34" borderId="29" xfId="44" applyFont="1" applyFill="1" applyBorder="1" applyAlignment="1" applyProtection="1">
      <alignment horizontal="center"/>
      <protection/>
    </xf>
    <xf numFmtId="3" fontId="0" fillId="0" borderId="17" xfId="50" applyNumberFormat="1" applyFont="1" applyFill="1" applyBorder="1" applyAlignment="1">
      <alignment horizontal="center"/>
      <protection/>
    </xf>
    <xf numFmtId="3" fontId="0" fillId="37" borderId="17" xfId="50" applyNumberFormat="1" applyFont="1" applyFill="1" applyBorder="1" applyAlignment="1">
      <alignment horizontal="center"/>
      <protection/>
    </xf>
    <xf numFmtId="0" fontId="0" fillId="0" borderId="17" xfId="50" applyFont="1" applyFill="1" applyBorder="1" applyAlignment="1">
      <alignment horizontal="center"/>
      <protection/>
    </xf>
    <xf numFmtId="0" fontId="0" fillId="34" borderId="30" xfId="50" applyFont="1" applyFill="1" applyBorder="1" applyAlignment="1">
      <alignment horizontal="center"/>
      <protection/>
    </xf>
    <xf numFmtId="0" fontId="0" fillId="34" borderId="31" xfId="50" applyFont="1" applyFill="1" applyBorder="1" applyAlignment="1">
      <alignment horizontal="center" vertical="center" wrapText="1"/>
      <protection/>
    </xf>
    <xf numFmtId="0" fontId="0" fillId="36" borderId="32" xfId="50" applyFont="1" applyFill="1" applyBorder="1" applyAlignment="1">
      <alignment horizontal="center" vertical="center" wrapText="1"/>
      <protection/>
    </xf>
    <xf numFmtId="0" fontId="0" fillId="34" borderId="32" xfId="50" applyFont="1" applyFill="1" applyBorder="1" applyAlignment="1">
      <alignment horizontal="center" vertical="center" wrapText="1"/>
      <protection/>
    </xf>
    <xf numFmtId="0" fontId="0" fillId="34" borderId="33" xfId="50" applyFont="1" applyFill="1" applyBorder="1" applyAlignment="1">
      <alignment horizontal="center" vertical="center" wrapText="1"/>
      <protection/>
    </xf>
    <xf numFmtId="0" fontId="0" fillId="0" borderId="0" xfId="50" applyFont="1" applyAlignment="1">
      <alignment wrapText="1"/>
      <protection/>
    </xf>
    <xf numFmtId="0" fontId="65" fillId="0" borderId="0" xfId="50" applyFont="1" applyAlignment="1">
      <alignment wrapText="1"/>
      <protection/>
    </xf>
    <xf numFmtId="0" fontId="0" fillId="34" borderId="12" xfId="50" applyFont="1" applyFill="1" applyBorder="1" applyAlignment="1">
      <alignment horizontal="center" vertical="center" wrapText="1"/>
      <protection/>
    </xf>
    <xf numFmtId="14" fontId="0" fillId="33" borderId="17" xfId="50" applyNumberFormat="1" applyFont="1" applyFill="1" applyBorder="1" applyAlignment="1">
      <alignment horizontal="center" vertical="center" wrapText="1"/>
      <protection/>
    </xf>
    <xf numFmtId="14" fontId="0" fillId="37" borderId="17" xfId="50" applyNumberFormat="1" applyFont="1" applyFill="1" applyBorder="1" applyAlignment="1">
      <alignment horizontal="center" vertical="center" wrapText="1"/>
      <protection/>
    </xf>
    <xf numFmtId="0" fontId="0" fillId="0" borderId="17" xfId="50" applyFont="1" applyBorder="1" applyAlignment="1">
      <alignment horizontal="center" vertical="center" wrapText="1"/>
      <protection/>
    </xf>
    <xf numFmtId="0" fontId="0" fillId="34" borderId="30" xfId="50" applyFont="1" applyFill="1" applyBorder="1" applyAlignment="1">
      <alignment horizontal="center" vertical="center" wrapText="1"/>
      <protection/>
    </xf>
    <xf numFmtId="0" fontId="0" fillId="0" borderId="0" xfId="50" applyFont="1" applyAlignment="1">
      <alignment horizontal="center" vertical="center" wrapText="1"/>
      <protection/>
    </xf>
    <xf numFmtId="0" fontId="65" fillId="0" borderId="0" xfId="50" applyFont="1" applyAlignment="1">
      <alignment horizontal="center" vertical="center" wrapText="1"/>
      <protection/>
    </xf>
    <xf numFmtId="0" fontId="0" fillId="34" borderId="34" xfId="50" applyFont="1" applyFill="1" applyBorder="1" applyAlignment="1">
      <alignment vertical="center"/>
      <protection/>
    </xf>
    <xf numFmtId="0" fontId="0" fillId="0" borderId="18" xfId="50" applyFont="1" applyFill="1" applyBorder="1" applyAlignment="1">
      <alignment horizontal="left" vertical="center"/>
      <protection/>
    </xf>
    <xf numFmtId="0" fontId="0" fillId="37" borderId="18" xfId="50" applyFont="1" applyFill="1" applyBorder="1" applyAlignment="1">
      <alignment vertical="center"/>
      <protection/>
    </xf>
    <xf numFmtId="0" fontId="0" fillId="0" borderId="18" xfId="50" applyFont="1" applyFill="1" applyBorder="1" applyAlignment="1">
      <alignment vertical="center"/>
      <protection/>
    </xf>
    <xf numFmtId="0" fontId="0" fillId="34" borderId="35" xfId="50" applyFont="1" applyFill="1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65" fillId="0" borderId="0" xfId="50" applyFont="1" applyAlignment="1">
      <alignment vertical="center"/>
      <protection/>
    </xf>
    <xf numFmtId="0" fontId="0" fillId="0" borderId="17" xfId="50" applyFont="1" applyFill="1" applyBorder="1" applyAlignment="1">
      <alignment horizontal="center" vertical="center" wrapText="1"/>
      <protection/>
    </xf>
    <xf numFmtId="0" fontId="0" fillId="37" borderId="17" xfId="50" applyFont="1" applyFill="1" applyBorder="1" applyAlignment="1">
      <alignment horizontal="center" vertical="center" wrapText="1"/>
      <protection/>
    </xf>
    <xf numFmtId="0" fontId="0" fillId="34" borderId="12" xfId="50" applyFont="1" applyFill="1" applyBorder="1" applyAlignment="1">
      <alignment horizontal="center" vertical="center"/>
      <protection/>
    </xf>
    <xf numFmtId="0" fontId="0" fillId="0" borderId="19" xfId="50" applyFont="1" applyFill="1" applyBorder="1" applyAlignment="1">
      <alignment horizontal="center" vertical="center"/>
      <protection/>
    </xf>
    <xf numFmtId="0" fontId="0" fillId="37" borderId="19" xfId="50" applyFont="1" applyFill="1" applyBorder="1" applyAlignment="1">
      <alignment horizontal="center" vertical="center"/>
      <protection/>
    </xf>
    <xf numFmtId="0" fontId="0" fillId="34" borderId="36" xfId="50" applyFont="1" applyFill="1" applyBorder="1" applyAlignment="1">
      <alignment horizontal="center" vertical="center"/>
      <protection/>
    </xf>
    <xf numFmtId="0" fontId="3" fillId="37" borderId="25" xfId="50" applyFont="1" applyFill="1" applyBorder="1" applyAlignment="1">
      <alignment horizontal="center" vertical="center" wrapText="1"/>
      <protection/>
    </xf>
    <xf numFmtId="0" fontId="3" fillId="34" borderId="37" xfId="50" applyFont="1" applyFill="1" applyBorder="1" applyAlignment="1">
      <alignment horizontal="center" vertical="center" wrapText="1"/>
      <protection/>
    </xf>
    <xf numFmtId="14" fontId="0" fillId="37" borderId="11" xfId="50" applyNumberFormat="1" applyFont="1" applyFill="1" applyBorder="1" applyAlignment="1">
      <alignment horizontal="center" vertical="center" wrapText="1"/>
      <protection/>
    </xf>
    <xf numFmtId="14" fontId="0" fillId="37" borderId="19" xfId="50" applyNumberFormat="1" applyFont="1" applyFill="1" applyBorder="1" applyAlignment="1">
      <alignment horizontal="center" vertical="center" wrapText="1"/>
      <protection/>
    </xf>
    <xf numFmtId="14" fontId="0" fillId="34" borderId="36" xfId="50" applyNumberFormat="1" applyFont="1" applyFill="1" applyBorder="1" applyAlignment="1">
      <alignment horizontal="center" vertical="center" wrapText="1"/>
      <protection/>
    </xf>
    <xf numFmtId="14" fontId="3" fillId="37" borderId="19" xfId="50" applyNumberFormat="1" applyFont="1" applyFill="1" applyBorder="1" applyAlignment="1">
      <alignment horizontal="center" vertical="center" wrapText="1"/>
      <protection/>
    </xf>
    <xf numFmtId="0" fontId="15" fillId="0" borderId="38" xfId="50" applyFont="1" applyBorder="1" applyAlignment="1">
      <alignment horizontal="center" vertical="center"/>
      <protection/>
    </xf>
    <xf numFmtId="1" fontId="15" fillId="37" borderId="19" xfId="50" applyNumberFormat="1" applyFont="1" applyFill="1" applyBorder="1" applyAlignment="1">
      <alignment horizontal="center" vertical="center"/>
      <protection/>
    </xf>
    <xf numFmtId="1" fontId="15" fillId="0" borderId="19" xfId="50" applyNumberFormat="1" applyFont="1" applyFill="1" applyBorder="1" applyAlignment="1">
      <alignment horizontal="center" vertical="center"/>
      <protection/>
    </xf>
    <xf numFmtId="1" fontId="15" fillId="34" borderId="19" xfId="50" applyNumberFormat="1" applyFont="1" applyFill="1" applyBorder="1" applyAlignment="1">
      <alignment horizontal="center" vertical="center"/>
      <protection/>
    </xf>
    <xf numFmtId="14" fontId="0" fillId="0" borderId="19" xfId="50" applyNumberFormat="1" applyFont="1" applyBorder="1" applyAlignment="1">
      <alignment horizontal="center" vertical="center"/>
      <protection/>
    </xf>
    <xf numFmtId="14" fontId="0" fillId="37" borderId="19" xfId="50" applyNumberFormat="1" applyFont="1" applyFill="1" applyBorder="1" applyAlignment="1">
      <alignment horizontal="center" vertical="center"/>
      <protection/>
    </xf>
    <xf numFmtId="14" fontId="0" fillId="34" borderId="36" xfId="50" applyNumberFormat="1" applyFont="1" applyFill="1" applyBorder="1" applyAlignment="1">
      <alignment horizontal="center" vertical="center"/>
      <protection/>
    </xf>
    <xf numFmtId="14" fontId="3" fillId="34" borderId="36" xfId="50" applyNumberFormat="1" applyFont="1" applyFill="1" applyBorder="1" applyAlignment="1">
      <alignment horizontal="center" vertical="center"/>
      <protection/>
    </xf>
    <xf numFmtId="1" fontId="15" fillId="34" borderId="11" xfId="50" applyNumberFormat="1" applyFont="1" applyFill="1" applyBorder="1" applyAlignment="1">
      <alignment horizontal="center" vertical="center"/>
      <protection/>
    </xf>
    <xf numFmtId="1" fontId="15" fillId="34" borderId="36" xfId="50" applyNumberFormat="1" applyFont="1" applyFill="1" applyBorder="1" applyAlignment="1">
      <alignment horizontal="center" vertical="center"/>
      <protection/>
    </xf>
    <xf numFmtId="14" fontId="0" fillId="34" borderId="19" xfId="50" applyNumberFormat="1" applyFont="1" applyFill="1" applyBorder="1" applyAlignment="1">
      <alignment horizontal="center" vertical="center"/>
      <protection/>
    </xf>
    <xf numFmtId="14" fontId="3" fillId="34" borderId="11" xfId="50" applyNumberFormat="1" applyFont="1" applyFill="1" applyBorder="1" applyAlignment="1">
      <alignment horizontal="center" vertical="center" wrapText="1"/>
      <protection/>
    </xf>
    <xf numFmtId="14" fontId="0" fillId="0" borderId="19" xfId="50" applyNumberFormat="1" applyFont="1" applyFill="1" applyBorder="1" applyAlignment="1">
      <alignment horizontal="center" vertical="center" wrapText="1"/>
      <protection/>
    </xf>
    <xf numFmtId="14" fontId="3" fillId="36" borderId="19" xfId="50" applyNumberFormat="1" applyFont="1" applyFill="1" applyBorder="1" applyAlignment="1">
      <alignment horizontal="center" vertical="center" wrapText="1"/>
      <protection/>
    </xf>
    <xf numFmtId="14" fontId="0" fillId="33" borderId="19" xfId="50" applyNumberFormat="1" applyFont="1" applyFill="1" applyBorder="1" applyAlignment="1">
      <alignment horizontal="center" vertical="center"/>
      <protection/>
    </xf>
    <xf numFmtId="14" fontId="0" fillId="34" borderId="19" xfId="50" applyNumberFormat="1" applyFont="1" applyFill="1" applyBorder="1" applyAlignment="1">
      <alignment horizontal="center" vertical="center" wrapText="1"/>
      <protection/>
    </xf>
    <xf numFmtId="14" fontId="85" fillId="36" borderId="19" xfId="50" applyNumberFormat="1" applyFont="1" applyFill="1" applyBorder="1" applyAlignment="1">
      <alignment horizontal="center" vertical="center"/>
      <protection/>
    </xf>
    <xf numFmtId="1" fontId="15" fillId="37" borderId="11" xfId="50" applyNumberFormat="1" applyFont="1" applyFill="1" applyBorder="1" applyAlignment="1">
      <alignment horizontal="center" vertical="center"/>
      <protection/>
    </xf>
    <xf numFmtId="0" fontId="15" fillId="38" borderId="38" xfId="50" applyFont="1" applyFill="1" applyBorder="1" applyAlignment="1">
      <alignment horizontal="center" vertical="center" wrapText="1"/>
      <protection/>
    </xf>
    <xf numFmtId="1" fontId="15" fillId="38" borderId="11" xfId="50" applyNumberFormat="1" applyFont="1" applyFill="1" applyBorder="1" applyAlignment="1">
      <alignment horizontal="center" vertical="center"/>
      <protection/>
    </xf>
    <xf numFmtId="1" fontId="15" fillId="38" borderId="19" xfId="50" applyNumberFormat="1" applyFont="1" applyFill="1" applyBorder="1" applyAlignment="1">
      <alignment horizontal="center" vertical="center"/>
      <protection/>
    </xf>
    <xf numFmtId="1" fontId="15" fillId="38" borderId="36" xfId="50" applyNumberFormat="1" applyFont="1" applyFill="1" applyBorder="1" applyAlignment="1">
      <alignment horizontal="center" vertical="center"/>
      <protection/>
    </xf>
    <xf numFmtId="14" fontId="0" fillId="36" borderId="19" xfId="50" applyNumberFormat="1" applyFont="1" applyFill="1" applyBorder="1" applyAlignment="1">
      <alignment horizontal="center" vertical="center"/>
      <protection/>
    </xf>
    <xf numFmtId="14" fontId="3" fillId="36" borderId="19" xfId="50" applyNumberFormat="1" applyFont="1" applyFill="1" applyBorder="1" applyAlignment="1">
      <alignment horizontal="center" vertical="center"/>
      <protection/>
    </xf>
    <xf numFmtId="14" fontId="3" fillId="37" borderId="19" xfId="50" applyNumberFormat="1" applyFont="1" applyFill="1" applyBorder="1" applyAlignment="1">
      <alignment horizontal="center" vertical="center"/>
      <protection/>
    </xf>
    <xf numFmtId="14" fontId="0" fillId="34" borderId="36" xfId="50" applyNumberFormat="1" applyFont="1" applyFill="1" applyBorder="1" applyAlignment="1">
      <alignment horizontal="center"/>
      <protection/>
    </xf>
    <xf numFmtId="14" fontId="3" fillId="34" borderId="36" xfId="50" applyNumberFormat="1" applyFont="1" applyFill="1" applyBorder="1" applyAlignment="1">
      <alignment horizontal="center"/>
      <protection/>
    </xf>
    <xf numFmtId="14" fontId="0" fillId="34" borderId="19" xfId="50" applyNumberFormat="1" applyFont="1" applyFill="1" applyBorder="1" applyAlignment="1">
      <alignment vertical="center"/>
      <protection/>
    </xf>
    <xf numFmtId="0" fontId="3" fillId="34" borderId="36" xfId="50" applyFont="1" applyFill="1" applyBorder="1" applyAlignment="1">
      <alignment horizontal="center" vertical="center"/>
      <protection/>
    </xf>
    <xf numFmtId="14" fontId="3" fillId="37" borderId="36" xfId="50" applyNumberFormat="1" applyFont="1" applyFill="1" applyBorder="1" applyAlignment="1">
      <alignment horizontal="center" vertical="center"/>
      <protection/>
    </xf>
    <xf numFmtId="14" fontId="3" fillId="37" borderId="11" xfId="50" applyNumberFormat="1" applyFont="1" applyFill="1" applyBorder="1" applyAlignment="1">
      <alignment horizontal="center" vertical="center"/>
      <protection/>
    </xf>
    <xf numFmtId="0" fontId="15" fillId="39" borderId="39" xfId="50" applyFont="1" applyFill="1" applyBorder="1" applyAlignment="1">
      <alignment horizontal="center" vertical="center" wrapText="1"/>
      <protection/>
    </xf>
    <xf numFmtId="1" fontId="15" fillId="39" borderId="24" xfId="50" applyNumberFormat="1" applyFont="1" applyFill="1" applyBorder="1" applyAlignment="1">
      <alignment horizontal="center" vertical="center"/>
      <protection/>
    </xf>
    <xf numFmtId="1" fontId="15" fillId="39" borderId="25" xfId="50" applyNumberFormat="1" applyFont="1" applyFill="1" applyBorder="1" applyAlignment="1">
      <alignment horizontal="center" vertical="center"/>
      <protection/>
    </xf>
    <xf numFmtId="1" fontId="15" fillId="39" borderId="37" xfId="50" applyNumberFormat="1" applyFont="1" applyFill="1" applyBorder="1" applyAlignment="1">
      <alignment horizontal="center" vertical="center"/>
      <protection/>
    </xf>
    <xf numFmtId="0" fontId="10" fillId="0" borderId="0" xfId="50" applyFont="1">
      <alignment/>
      <protection/>
    </xf>
    <xf numFmtId="0" fontId="66" fillId="0" borderId="0" xfId="50" applyFont="1">
      <alignment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1" fontId="15" fillId="33" borderId="0" xfId="50" applyNumberFormat="1" applyFont="1" applyFill="1" applyBorder="1" applyAlignment="1">
      <alignment horizontal="center" vertical="center"/>
      <protection/>
    </xf>
    <xf numFmtId="1" fontId="16" fillId="38" borderId="19" xfId="50" applyNumberFormat="1" applyFont="1" applyFill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/>
      <protection/>
    </xf>
    <xf numFmtId="0" fontId="66" fillId="0" borderId="0" xfId="50" applyFont="1" applyAlignment="1">
      <alignment horizontal="center" vertical="center"/>
      <protection/>
    </xf>
    <xf numFmtId="1" fontId="18" fillId="39" borderId="19" xfId="50" applyNumberFormat="1" applyFont="1" applyFill="1" applyBorder="1" applyAlignment="1">
      <alignment horizontal="center" vertical="center" wrapText="1"/>
      <protection/>
    </xf>
    <xf numFmtId="0" fontId="18" fillId="33" borderId="10" xfId="50" applyFont="1" applyFill="1" applyBorder="1" applyAlignment="1">
      <alignment horizontal="center" vertical="center" wrapText="1"/>
      <protection/>
    </xf>
    <xf numFmtId="0" fontId="18" fillId="33" borderId="0" xfId="50" applyFont="1" applyFill="1" applyBorder="1" applyAlignment="1">
      <alignment horizontal="center" vertical="center" wrapText="1"/>
      <protection/>
    </xf>
    <xf numFmtId="1" fontId="15" fillId="33" borderId="0" xfId="50" applyNumberFormat="1" applyFont="1" applyFill="1" applyBorder="1" applyAlignment="1">
      <alignment horizontal="center" vertical="center" wrapText="1"/>
      <protection/>
    </xf>
    <xf numFmtId="0" fontId="10" fillId="33" borderId="0" xfId="50" applyFont="1" applyFill="1" applyAlignment="1">
      <alignment vertical="center"/>
      <protection/>
    </xf>
    <xf numFmtId="0" fontId="66" fillId="33" borderId="0" xfId="50" applyFont="1" applyFill="1" applyAlignment="1">
      <alignment vertical="center"/>
      <protection/>
    </xf>
    <xf numFmtId="0" fontId="66" fillId="0" borderId="0" xfId="50" applyFont="1" applyAlignment="1">
      <alignment vertical="center"/>
      <protection/>
    </xf>
    <xf numFmtId="0" fontId="0" fillId="34" borderId="40" xfId="50" applyFont="1" applyFill="1" applyBorder="1" applyAlignment="1">
      <alignment horizontal="center" vertical="center"/>
      <protection/>
    </xf>
    <xf numFmtId="0" fontId="0" fillId="0" borderId="41" xfId="50" applyFont="1" applyBorder="1" applyAlignment="1">
      <alignment horizontal="center" vertical="center"/>
      <protection/>
    </xf>
    <xf numFmtId="0" fontId="0" fillId="34" borderId="41" xfId="50" applyFont="1" applyFill="1" applyBorder="1" applyAlignment="1">
      <alignment horizontal="center" vertical="center"/>
      <protection/>
    </xf>
    <xf numFmtId="0" fontId="0" fillId="34" borderId="24" xfId="50" applyFont="1" applyFill="1" applyBorder="1" applyAlignment="1">
      <alignment horizontal="center" vertical="center" wrapText="1"/>
      <protection/>
    </xf>
    <xf numFmtId="0" fontId="0" fillId="0" borderId="25" xfId="50" applyFont="1" applyBorder="1" applyAlignment="1">
      <alignment horizontal="center" vertical="center" wrapText="1"/>
      <protection/>
    </xf>
    <xf numFmtId="0" fontId="0" fillId="34" borderId="25" xfId="50" applyFont="1" applyFill="1" applyBorder="1" applyAlignment="1">
      <alignment horizontal="center" vertical="center" wrapText="1"/>
      <protection/>
    </xf>
    <xf numFmtId="0" fontId="0" fillId="0" borderId="0" xfId="50" applyFont="1" applyBorder="1" applyAlignment="1">
      <alignment vertical="center" wrapText="1"/>
      <protection/>
    </xf>
    <xf numFmtId="0" fontId="0" fillId="0" borderId="0" xfId="50" applyFont="1" applyAlignment="1">
      <alignment vertical="center" wrapText="1"/>
      <protection/>
    </xf>
    <xf numFmtId="0" fontId="0" fillId="34" borderId="40" xfId="50" applyFont="1" applyFill="1" applyBorder="1" applyAlignment="1">
      <alignment horizontal="center" vertical="center" wrapText="1"/>
      <protection/>
    </xf>
    <xf numFmtId="0" fontId="0" fillId="0" borderId="41" xfId="50" applyFont="1" applyBorder="1" applyAlignment="1">
      <alignment horizontal="center" vertical="center" wrapText="1"/>
      <protection/>
    </xf>
    <xf numFmtId="0" fontId="0" fillId="34" borderId="41" xfId="50" applyFont="1" applyFill="1" applyBorder="1" applyAlignment="1">
      <alignment horizontal="center" vertical="center" wrapText="1"/>
      <protection/>
    </xf>
    <xf numFmtId="17" fontId="0" fillId="0" borderId="25" xfId="50" applyNumberFormat="1" applyFont="1" applyBorder="1" applyAlignment="1">
      <alignment horizontal="center" vertical="center" wrapText="1"/>
      <protection/>
    </xf>
    <xf numFmtId="0" fontId="0" fillId="34" borderId="42" xfId="50" applyFont="1" applyFill="1" applyBorder="1" applyAlignment="1">
      <alignment horizontal="center" vertical="center" wrapText="1"/>
      <protection/>
    </xf>
    <xf numFmtId="0" fontId="0" fillId="34" borderId="14" xfId="50" applyFont="1" applyFill="1" applyBorder="1" applyAlignment="1">
      <alignment horizontal="center" vertical="center" wrapText="1"/>
      <protection/>
    </xf>
    <xf numFmtId="14" fontId="0" fillId="34" borderId="17" xfId="50" applyNumberFormat="1" applyFont="1" applyFill="1" applyBorder="1" applyAlignment="1">
      <alignment horizontal="center" vertical="center" wrapText="1"/>
      <protection/>
    </xf>
    <xf numFmtId="0" fontId="21" fillId="0" borderId="38" xfId="50" applyFont="1" applyBorder="1" applyAlignment="1">
      <alignment horizontal="center" vertical="center"/>
      <protection/>
    </xf>
    <xf numFmtId="1" fontId="21" fillId="34" borderId="11" xfId="50" applyNumberFormat="1" applyFont="1" applyFill="1" applyBorder="1" applyAlignment="1">
      <alignment horizontal="center" vertical="center"/>
      <protection/>
    </xf>
    <xf numFmtId="1" fontId="21" fillId="0" borderId="11" xfId="50" applyNumberFormat="1" applyFont="1" applyFill="1" applyBorder="1" applyAlignment="1">
      <alignment horizontal="center" vertical="center"/>
      <protection/>
    </xf>
    <xf numFmtId="1" fontId="21" fillId="33" borderId="11" xfId="50" applyNumberFormat="1" applyFont="1" applyFill="1" applyBorder="1" applyAlignment="1">
      <alignment horizontal="center" vertical="center"/>
      <protection/>
    </xf>
    <xf numFmtId="0" fontId="0" fillId="34" borderId="19" xfId="50" applyFont="1" applyFill="1" applyBorder="1" applyAlignment="1">
      <alignment horizontal="center" vertical="center"/>
      <protection/>
    </xf>
    <xf numFmtId="0" fontId="21" fillId="0" borderId="43" xfId="50" applyFont="1" applyBorder="1" applyAlignment="1">
      <alignment horizontal="center" vertical="center"/>
      <protection/>
    </xf>
    <xf numFmtId="0" fontId="23" fillId="34" borderId="19" xfId="50" applyFont="1" applyFill="1" applyBorder="1" applyAlignment="1">
      <alignment horizontal="center" vertical="center"/>
      <protection/>
    </xf>
    <xf numFmtId="1" fontId="24" fillId="40" borderId="27" xfId="50" applyNumberFormat="1" applyFont="1" applyFill="1" applyBorder="1" applyAlignment="1">
      <alignment horizontal="center" vertical="center"/>
      <protection/>
    </xf>
    <xf numFmtId="1" fontId="24" fillId="40" borderId="44" xfId="50" applyNumberFormat="1" applyFont="1" applyFill="1" applyBorder="1" applyAlignment="1">
      <alignment horizontal="center" vertical="center"/>
      <protection/>
    </xf>
    <xf numFmtId="1" fontId="0" fillId="0" borderId="0" xfId="50" applyNumberFormat="1" applyFont="1" applyAlignment="1">
      <alignment vertical="center"/>
      <protection/>
    </xf>
    <xf numFmtId="14" fontId="0" fillId="34" borderId="17" xfId="50" applyNumberFormat="1" applyFont="1" applyFill="1" applyBorder="1" applyAlignment="1">
      <alignment horizontal="center" vertical="center"/>
      <protection/>
    </xf>
    <xf numFmtId="14" fontId="0" fillId="0" borderId="17" xfId="50" applyNumberFormat="1" applyFont="1" applyBorder="1" applyAlignment="1">
      <alignment horizontal="center" vertical="center"/>
      <protection/>
    </xf>
    <xf numFmtId="0" fontId="21" fillId="0" borderId="45" xfId="50" applyFont="1" applyBorder="1" applyAlignment="1">
      <alignment horizontal="center" vertical="center"/>
      <protection/>
    </xf>
    <xf numFmtId="0" fontId="23" fillId="0" borderId="19" xfId="50" applyFont="1" applyBorder="1" applyAlignment="1">
      <alignment horizontal="center"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14" fontId="0" fillId="34" borderId="26" xfId="50" applyNumberFormat="1" applyFont="1" applyFill="1" applyBorder="1" applyAlignment="1">
      <alignment horizontal="center" vertical="center"/>
      <protection/>
    </xf>
    <xf numFmtId="1" fontId="21" fillId="34" borderId="0" xfId="50" applyNumberFormat="1" applyFont="1" applyFill="1" applyBorder="1" applyAlignment="1">
      <alignment horizontal="center" vertical="center"/>
      <protection/>
    </xf>
    <xf numFmtId="0" fontId="21" fillId="0" borderId="10" xfId="50" applyFont="1" applyBorder="1" applyAlignment="1">
      <alignment horizontal="center" vertical="center"/>
      <protection/>
    </xf>
    <xf numFmtId="1" fontId="21" fillId="34" borderId="26" xfId="50" applyNumberFormat="1" applyFont="1" applyFill="1" applyBorder="1" applyAlignment="1">
      <alignment horizontal="center" vertical="center"/>
      <protection/>
    </xf>
    <xf numFmtId="0" fontId="21" fillId="0" borderId="46" xfId="50" applyFont="1" applyBorder="1" applyAlignment="1">
      <alignment horizontal="center" vertical="center"/>
      <protection/>
    </xf>
    <xf numFmtId="0" fontId="21" fillId="0" borderId="39" xfId="50" applyFont="1" applyBorder="1" applyAlignment="1">
      <alignment horizontal="center" vertical="center"/>
      <protection/>
    </xf>
    <xf numFmtId="1" fontId="21" fillId="34" borderId="14" xfId="50" applyNumberFormat="1" applyFont="1" applyFill="1" applyBorder="1" applyAlignment="1">
      <alignment horizontal="center" vertical="center"/>
      <protection/>
    </xf>
    <xf numFmtId="1" fontId="21" fillId="0" borderId="14" xfId="50" applyNumberFormat="1" applyFont="1" applyFill="1" applyBorder="1" applyAlignment="1">
      <alignment horizontal="center" vertical="center"/>
      <protection/>
    </xf>
    <xf numFmtId="1" fontId="11" fillId="41" borderId="13" xfId="50" applyNumberFormat="1" applyFont="1" applyFill="1" applyBorder="1" applyAlignment="1">
      <alignment horizontal="center" vertical="center"/>
      <protection/>
    </xf>
    <xf numFmtId="1" fontId="24" fillId="40" borderId="47" xfId="50" applyNumberFormat="1" applyFont="1" applyFill="1" applyBorder="1" applyAlignment="1">
      <alignment horizontal="center" vertical="center"/>
      <protection/>
    </xf>
    <xf numFmtId="1" fontId="24" fillId="42" borderId="47" xfId="50" applyNumberFormat="1" applyFont="1" applyFill="1" applyBorder="1" applyAlignment="1">
      <alignment horizontal="center" vertical="center"/>
      <protection/>
    </xf>
    <xf numFmtId="0" fontId="0" fillId="0" borderId="0" xfId="50" applyFont="1" applyAlignment="1">
      <alignment horizontal="center" vertical="center"/>
      <protection/>
    </xf>
    <xf numFmtId="0" fontId="27" fillId="34" borderId="11" xfId="50" applyFont="1" applyFill="1" applyBorder="1" applyAlignment="1">
      <alignment horizontal="center" vertical="center"/>
      <protection/>
    </xf>
    <xf numFmtId="0" fontId="27" fillId="0" borderId="19" xfId="50" applyFont="1" applyBorder="1" applyAlignment="1">
      <alignment horizontal="center" vertical="center"/>
      <protection/>
    </xf>
    <xf numFmtId="0" fontId="27" fillId="34" borderId="19" xfId="50" applyFont="1" applyFill="1" applyBorder="1" applyAlignment="1">
      <alignment horizontal="center" vertical="center"/>
      <protection/>
    </xf>
    <xf numFmtId="0" fontId="27" fillId="34" borderId="24" xfId="50" applyFont="1" applyFill="1" applyBorder="1" applyAlignment="1">
      <alignment horizontal="center" vertical="center" wrapText="1"/>
      <protection/>
    </xf>
    <xf numFmtId="0" fontId="27" fillId="0" borderId="25" xfId="50" applyFont="1" applyBorder="1" applyAlignment="1">
      <alignment horizontal="center" vertical="center" wrapText="1"/>
      <protection/>
    </xf>
    <xf numFmtId="0" fontId="27" fillId="34" borderId="25" xfId="50" applyFont="1" applyFill="1" applyBorder="1" applyAlignment="1">
      <alignment horizontal="center" vertical="center" wrapText="1"/>
      <protection/>
    </xf>
    <xf numFmtId="0" fontId="27" fillId="34" borderId="40" xfId="50" applyFont="1" applyFill="1" applyBorder="1" applyAlignment="1">
      <alignment horizontal="center" vertical="center" wrapText="1"/>
      <protection/>
    </xf>
    <xf numFmtId="0" fontId="27" fillId="0" borderId="41" xfId="50" applyFont="1" applyBorder="1" applyAlignment="1">
      <alignment horizontal="center" vertical="center" wrapText="1"/>
      <protection/>
    </xf>
    <xf numFmtId="0" fontId="27" fillId="34" borderId="41" xfId="50" applyFont="1" applyFill="1" applyBorder="1" applyAlignment="1">
      <alignment horizontal="center" vertical="center" wrapText="1"/>
      <protection/>
    </xf>
    <xf numFmtId="17" fontId="27" fillId="0" borderId="25" xfId="50" applyNumberFormat="1" applyFont="1" applyBorder="1" applyAlignment="1">
      <alignment horizontal="center" vertical="center" wrapText="1"/>
      <protection/>
    </xf>
    <xf numFmtId="0" fontId="27" fillId="34" borderId="12" xfId="50" applyFont="1" applyFill="1" applyBorder="1" applyAlignment="1">
      <alignment horizontal="center" vertical="center"/>
      <protection/>
    </xf>
    <xf numFmtId="0" fontId="27" fillId="0" borderId="17" xfId="50" applyFont="1" applyBorder="1" applyAlignment="1">
      <alignment horizontal="center" vertical="center"/>
      <protection/>
    </xf>
    <xf numFmtId="0" fontId="27" fillId="34" borderId="42" xfId="50" applyFont="1" applyFill="1" applyBorder="1" applyAlignment="1">
      <alignment horizontal="center" vertical="center"/>
      <protection/>
    </xf>
    <xf numFmtId="0" fontId="30" fillId="34" borderId="14" xfId="50" applyFont="1" applyFill="1" applyBorder="1" applyAlignment="1">
      <alignment horizontal="center" vertical="center" wrapText="1"/>
      <protection/>
    </xf>
    <xf numFmtId="0" fontId="30" fillId="0" borderId="18" xfId="50" applyFont="1" applyBorder="1" applyAlignment="1">
      <alignment horizontal="center" vertical="center" wrapText="1"/>
      <protection/>
    </xf>
    <xf numFmtId="0" fontId="27" fillId="34" borderId="18" xfId="50" applyFont="1" applyFill="1" applyBorder="1" applyAlignment="1">
      <alignment horizontal="center" vertical="center" wrapText="1"/>
      <protection/>
    </xf>
    <xf numFmtId="0" fontId="27" fillId="0" borderId="18" xfId="50" applyFont="1" applyBorder="1" applyAlignment="1">
      <alignment horizontal="center" vertical="center" wrapText="1"/>
      <protection/>
    </xf>
    <xf numFmtId="0" fontId="27" fillId="34" borderId="40" xfId="50" applyFont="1" applyFill="1" applyBorder="1" applyAlignment="1">
      <alignment horizontal="center" vertical="center"/>
      <protection/>
    </xf>
    <xf numFmtId="0" fontId="27" fillId="0" borderId="41" xfId="50" applyFont="1" applyBorder="1" applyAlignment="1">
      <alignment horizontal="center" vertical="center"/>
      <protection/>
    </xf>
    <xf numFmtId="0" fontId="27" fillId="34" borderId="41" xfId="50" applyFont="1" applyFill="1" applyBorder="1" applyAlignment="1">
      <alignment horizontal="center" vertical="center"/>
      <protection/>
    </xf>
    <xf numFmtId="0" fontId="31" fillId="34" borderId="24" xfId="50" applyFont="1" applyFill="1" applyBorder="1" applyAlignment="1">
      <alignment horizontal="center" vertical="center" wrapText="1"/>
      <protection/>
    </xf>
    <xf numFmtId="0" fontId="31" fillId="0" borderId="25" xfId="50" applyFont="1" applyBorder="1" applyAlignment="1">
      <alignment horizontal="center" vertical="center" wrapText="1"/>
      <protection/>
    </xf>
    <xf numFmtId="0" fontId="31" fillId="34" borderId="25" xfId="50" applyFont="1" applyFill="1" applyBorder="1" applyAlignment="1">
      <alignment horizontal="center" vertical="center" wrapText="1"/>
      <protection/>
    </xf>
    <xf numFmtId="14" fontId="27" fillId="0" borderId="17" xfId="50" applyNumberFormat="1" applyFont="1" applyBorder="1" applyAlignment="1">
      <alignment horizontal="center" vertical="center" wrapText="1"/>
      <protection/>
    </xf>
    <xf numFmtId="14" fontId="27" fillId="0" borderId="19" xfId="50" applyNumberFormat="1" applyFont="1" applyBorder="1" applyAlignment="1">
      <alignment horizontal="center" vertical="center" wrapText="1"/>
      <protection/>
    </xf>
    <xf numFmtId="1" fontId="32" fillId="33" borderId="11" xfId="50" applyNumberFormat="1" applyFont="1" applyFill="1" applyBorder="1" applyAlignment="1">
      <alignment horizontal="center" vertical="center"/>
      <protection/>
    </xf>
    <xf numFmtId="14" fontId="31" fillId="0" borderId="17" xfId="50" applyNumberFormat="1" applyFont="1" applyBorder="1" applyAlignment="1">
      <alignment horizontal="center" vertical="center" wrapText="1"/>
      <protection/>
    </xf>
    <xf numFmtId="14" fontId="27" fillId="33" borderId="26" xfId="50" applyNumberFormat="1" applyFont="1" applyFill="1" applyBorder="1" applyAlignment="1">
      <alignment horizontal="center" vertical="center"/>
      <protection/>
    </xf>
    <xf numFmtId="14" fontId="31" fillId="33" borderId="26" xfId="50" applyNumberFormat="1" applyFont="1" applyFill="1" applyBorder="1" applyAlignment="1">
      <alignment horizontal="center" vertical="center"/>
      <protection/>
    </xf>
    <xf numFmtId="1" fontId="32" fillId="33" borderId="26" xfId="50" applyNumberFormat="1" applyFont="1" applyFill="1" applyBorder="1" applyAlignment="1">
      <alignment horizontal="center" vertical="center"/>
      <protection/>
    </xf>
    <xf numFmtId="14" fontId="27" fillId="33" borderId="19" xfId="50" applyNumberFormat="1" applyFont="1" applyFill="1" applyBorder="1" applyAlignment="1">
      <alignment horizontal="center" vertical="center"/>
      <protection/>
    </xf>
    <xf numFmtId="14" fontId="31" fillId="33" borderId="19" xfId="50" applyNumberFormat="1" applyFont="1" applyFill="1" applyBorder="1" applyAlignment="1">
      <alignment horizontal="center" vertical="center"/>
      <protection/>
    </xf>
    <xf numFmtId="1" fontId="32" fillId="33" borderId="34" xfId="50" applyNumberFormat="1" applyFont="1" applyFill="1" applyBorder="1" applyAlignment="1">
      <alignment horizontal="center" vertical="center"/>
      <protection/>
    </xf>
    <xf numFmtId="14" fontId="31" fillId="0" borderId="19" xfId="50" applyNumberFormat="1" applyFont="1" applyBorder="1" applyAlignment="1">
      <alignment horizontal="center" vertical="center" wrapText="1"/>
      <protection/>
    </xf>
    <xf numFmtId="1" fontId="32" fillId="33" borderId="19" xfId="50" applyNumberFormat="1" applyFont="1" applyFill="1" applyBorder="1" applyAlignment="1">
      <alignment horizontal="center" vertical="center"/>
      <protection/>
    </xf>
    <xf numFmtId="14" fontId="27" fillId="0" borderId="17" xfId="50" applyNumberFormat="1" applyFont="1" applyBorder="1" applyAlignment="1">
      <alignment horizontal="center" vertical="center"/>
      <protection/>
    </xf>
    <xf numFmtId="14" fontId="31" fillId="0" borderId="19" xfId="50" applyNumberFormat="1" applyFont="1" applyBorder="1" applyAlignment="1">
      <alignment horizontal="center" vertical="center"/>
      <protection/>
    </xf>
    <xf numFmtId="14" fontId="27" fillId="0" borderId="19" xfId="50" applyNumberFormat="1" applyFont="1" applyFill="1" applyBorder="1" applyAlignment="1">
      <alignment horizontal="center" vertical="center"/>
      <protection/>
    </xf>
    <xf numFmtId="14" fontId="31" fillId="0" borderId="18" xfId="50" applyNumberFormat="1" applyFont="1" applyBorder="1" applyAlignment="1">
      <alignment horizontal="center" vertical="center"/>
      <protection/>
    </xf>
    <xf numFmtId="1" fontId="32" fillId="0" borderId="11" xfId="50" applyNumberFormat="1" applyFont="1" applyFill="1" applyBorder="1" applyAlignment="1">
      <alignment horizontal="center" vertical="center"/>
      <protection/>
    </xf>
    <xf numFmtId="0" fontId="36" fillId="0" borderId="19" xfId="50" applyFont="1" applyBorder="1" applyAlignment="1">
      <alignment horizontal="center" vertical="center"/>
      <protection/>
    </xf>
    <xf numFmtId="14" fontId="27" fillId="0" borderId="19" xfId="50" applyNumberFormat="1" applyFont="1" applyBorder="1" applyAlignment="1">
      <alignment horizontal="center" vertical="center"/>
      <protection/>
    </xf>
    <xf numFmtId="14" fontId="27" fillId="33" borderId="11" xfId="50" applyNumberFormat="1" applyFont="1" applyFill="1" applyBorder="1" applyAlignment="1">
      <alignment horizontal="center" vertical="center"/>
      <protection/>
    </xf>
    <xf numFmtId="14" fontId="31" fillId="33" borderId="11" xfId="50" applyNumberFormat="1" applyFont="1" applyFill="1" applyBorder="1" applyAlignment="1">
      <alignment horizontal="center" vertical="center"/>
      <protection/>
    </xf>
    <xf numFmtId="14" fontId="33" fillId="0" borderId="19" xfId="50" applyNumberFormat="1" applyFont="1" applyBorder="1" applyAlignment="1">
      <alignment horizontal="center" vertical="center"/>
      <protection/>
    </xf>
    <xf numFmtId="1" fontId="32" fillId="0" borderId="14" xfId="50" applyNumberFormat="1" applyFont="1" applyFill="1" applyBorder="1" applyAlignment="1">
      <alignment horizontal="center" vertical="center"/>
      <protection/>
    </xf>
    <xf numFmtId="0" fontId="37" fillId="33" borderId="10" xfId="50" applyFont="1" applyFill="1" applyBorder="1" applyAlignment="1">
      <alignment horizontal="center" vertical="center" wrapText="1"/>
      <protection/>
    </xf>
    <xf numFmtId="1" fontId="37" fillId="33" borderId="0" xfId="50" applyNumberFormat="1" applyFont="1" applyFill="1" applyBorder="1" applyAlignment="1">
      <alignment horizontal="center" vertical="center"/>
      <protection/>
    </xf>
    <xf numFmtId="0" fontId="27" fillId="0" borderId="0" xfId="50" applyFont="1" applyAlignment="1">
      <alignment horizontal="center" vertical="center"/>
      <protection/>
    </xf>
    <xf numFmtId="0" fontId="27" fillId="0" borderId="0" xfId="50" applyFont="1">
      <alignment/>
      <protection/>
    </xf>
    <xf numFmtId="0" fontId="27" fillId="34" borderId="36" xfId="50" applyFont="1" applyFill="1" applyBorder="1" applyAlignment="1">
      <alignment horizontal="center" vertical="center"/>
      <protection/>
    </xf>
    <xf numFmtId="0" fontId="27" fillId="34" borderId="37" xfId="50" applyFont="1" applyFill="1" applyBorder="1" applyAlignment="1">
      <alignment horizontal="center" vertical="center" wrapText="1"/>
      <protection/>
    </xf>
    <xf numFmtId="0" fontId="27" fillId="34" borderId="48" xfId="50" applyFont="1" applyFill="1" applyBorder="1" applyAlignment="1">
      <alignment horizontal="center" vertical="center" wrapText="1"/>
      <protection/>
    </xf>
    <xf numFmtId="0" fontId="27" fillId="34" borderId="49" xfId="50" applyFont="1" applyFill="1" applyBorder="1" applyAlignment="1">
      <alignment horizontal="center" vertical="center"/>
      <protection/>
    </xf>
    <xf numFmtId="0" fontId="27" fillId="34" borderId="35" xfId="50" applyFont="1" applyFill="1" applyBorder="1" applyAlignment="1">
      <alignment horizontal="center" vertical="center" wrapText="1"/>
      <protection/>
    </xf>
    <xf numFmtId="0" fontId="27" fillId="34" borderId="48" xfId="50" applyFont="1" applyFill="1" applyBorder="1" applyAlignment="1">
      <alignment horizontal="center" vertical="center"/>
      <protection/>
    </xf>
    <xf numFmtId="0" fontId="31" fillId="34" borderId="37" xfId="50" applyFont="1" applyFill="1" applyBorder="1" applyAlignment="1">
      <alignment horizontal="center" vertical="center" wrapText="1"/>
      <protection/>
    </xf>
    <xf numFmtId="14" fontId="27" fillId="34" borderId="38" xfId="50" applyNumberFormat="1" applyFont="1" applyFill="1" applyBorder="1" applyAlignment="1">
      <alignment horizontal="center" vertical="center"/>
      <protection/>
    </xf>
    <xf numFmtId="14" fontId="31" fillId="34" borderId="38" xfId="50" applyNumberFormat="1" applyFont="1" applyFill="1" applyBorder="1" applyAlignment="1">
      <alignment horizontal="center" vertical="center"/>
      <protection/>
    </xf>
    <xf numFmtId="1" fontId="32" fillId="34" borderId="38" xfId="50" applyNumberFormat="1" applyFont="1" applyFill="1" applyBorder="1" applyAlignment="1">
      <alignment horizontal="center" vertical="center"/>
      <protection/>
    </xf>
    <xf numFmtId="1" fontId="32" fillId="34" borderId="43" xfId="50" applyNumberFormat="1" applyFont="1" applyFill="1" applyBorder="1" applyAlignment="1">
      <alignment horizontal="center" vertical="center"/>
      <protection/>
    </xf>
    <xf numFmtId="1" fontId="37" fillId="33" borderId="15" xfId="50" applyNumberFormat="1" applyFont="1" applyFill="1" applyBorder="1" applyAlignment="1">
      <alignment horizontal="center" vertical="center"/>
      <protection/>
    </xf>
    <xf numFmtId="1" fontId="39" fillId="43" borderId="27" xfId="50" applyNumberFormat="1" applyFont="1" applyFill="1" applyBorder="1" applyAlignment="1">
      <alignment horizontal="center" vertical="center"/>
      <protection/>
    </xf>
    <xf numFmtId="1" fontId="35" fillId="44" borderId="41" xfId="50" applyNumberFormat="1" applyFont="1" applyFill="1" applyBorder="1" applyAlignment="1">
      <alignment horizontal="center" vertical="center"/>
      <protection/>
    </xf>
    <xf numFmtId="1" fontId="40" fillId="43" borderId="48" xfId="0" applyNumberFormat="1" applyFont="1" applyFill="1" applyBorder="1" applyAlignment="1">
      <alignment horizontal="center"/>
    </xf>
    <xf numFmtId="1" fontId="40" fillId="43" borderId="36" xfId="0" applyNumberFormat="1" applyFont="1" applyFill="1" applyBorder="1" applyAlignment="1">
      <alignment horizontal="center"/>
    </xf>
    <xf numFmtId="0" fontId="86" fillId="44" borderId="50" xfId="50" applyFont="1" applyFill="1" applyBorder="1" applyAlignment="1">
      <alignment horizontal="center" vertical="center" wrapText="1"/>
      <protection/>
    </xf>
    <xf numFmtId="1" fontId="87" fillId="44" borderId="37" xfId="0" applyNumberFormat="1" applyFont="1" applyFill="1" applyBorder="1" applyAlignment="1">
      <alignment horizontal="center"/>
    </xf>
    <xf numFmtId="0" fontId="32" fillId="0" borderId="46" xfId="50" applyFont="1" applyBorder="1" applyAlignment="1">
      <alignment horizontal="center" vertical="center"/>
      <protection/>
    </xf>
    <xf numFmtId="0" fontId="39" fillId="35" borderId="51" xfId="50" applyFont="1" applyFill="1" applyBorder="1" applyAlignment="1">
      <alignment horizontal="center" vertical="center" wrapText="1"/>
      <protection/>
    </xf>
    <xf numFmtId="0" fontId="32" fillId="0" borderId="10" xfId="50" applyFont="1" applyBorder="1" applyAlignment="1">
      <alignment horizontal="center" vertical="center"/>
      <protection/>
    </xf>
    <xf numFmtId="0" fontId="32" fillId="0" borderId="52" xfId="50" applyFont="1" applyBorder="1" applyAlignment="1">
      <alignment horizontal="center" vertical="center"/>
      <protection/>
    </xf>
    <xf numFmtId="0" fontId="39" fillId="43" borderId="51" xfId="50" applyFont="1" applyFill="1" applyBorder="1" applyAlignment="1">
      <alignment horizontal="center" vertical="center" wrapText="1"/>
      <protection/>
    </xf>
    <xf numFmtId="14" fontId="27" fillId="0" borderId="12" xfId="50" applyNumberFormat="1" applyFont="1" applyBorder="1" applyAlignment="1">
      <alignment horizontal="center" vertical="center" wrapText="1"/>
      <protection/>
    </xf>
    <xf numFmtId="14" fontId="31" fillId="0" borderId="11" xfId="50" applyNumberFormat="1" applyFont="1" applyFill="1" applyBorder="1" applyAlignment="1">
      <alignment horizontal="center" vertical="center" wrapText="1"/>
      <protection/>
    </xf>
    <xf numFmtId="14" fontId="31" fillId="0" borderId="12" xfId="50" applyNumberFormat="1" applyFont="1" applyBorder="1" applyAlignment="1">
      <alignment horizontal="center" vertical="center" wrapText="1"/>
      <protection/>
    </xf>
    <xf numFmtId="14" fontId="27" fillId="33" borderId="11" xfId="50" applyNumberFormat="1" applyFont="1" applyFill="1" applyBorder="1" applyAlignment="1">
      <alignment horizontal="center" vertical="center" wrapText="1"/>
      <protection/>
    </xf>
    <xf numFmtId="1" fontId="32" fillId="33" borderId="14" xfId="50" applyNumberFormat="1" applyFont="1" applyFill="1" applyBorder="1" applyAlignment="1">
      <alignment horizontal="center" vertical="center"/>
      <protection/>
    </xf>
    <xf numFmtId="14" fontId="27" fillId="0" borderId="11" xfId="50" applyNumberFormat="1" applyFont="1" applyBorder="1" applyAlignment="1">
      <alignment horizontal="center" vertical="center" wrapText="1"/>
      <protection/>
    </xf>
    <xf numFmtId="14" fontId="31" fillId="0" borderId="11" xfId="50" applyNumberFormat="1" applyFont="1" applyBorder="1" applyAlignment="1">
      <alignment horizontal="center" vertical="center" wrapText="1"/>
      <protection/>
    </xf>
    <xf numFmtId="14" fontId="27" fillId="0" borderId="12" xfId="50" applyNumberFormat="1" applyFont="1" applyFill="1" applyBorder="1" applyAlignment="1">
      <alignment horizontal="center" vertical="center"/>
      <protection/>
    </xf>
    <xf numFmtId="14" fontId="31" fillId="0" borderId="11" xfId="50" applyNumberFormat="1" applyFont="1" applyFill="1" applyBorder="1" applyAlignment="1">
      <alignment horizontal="center" vertical="center"/>
      <protection/>
    </xf>
    <xf numFmtId="14" fontId="27" fillId="0" borderId="11" xfId="50" applyNumberFormat="1" applyFont="1" applyFill="1" applyBorder="1" applyAlignment="1">
      <alignment horizontal="center" vertical="center"/>
      <protection/>
    </xf>
    <xf numFmtId="14" fontId="31" fillId="0" borderId="14" xfId="50" applyNumberFormat="1" applyFont="1" applyFill="1" applyBorder="1" applyAlignment="1">
      <alignment horizontal="center" vertical="center"/>
      <protection/>
    </xf>
    <xf numFmtId="14" fontId="27" fillId="0" borderId="12" xfId="50" applyNumberFormat="1" applyFont="1" applyBorder="1" applyAlignment="1">
      <alignment horizontal="center" vertical="center"/>
      <protection/>
    </xf>
    <xf numFmtId="14" fontId="31" fillId="0" borderId="11" xfId="50" applyNumberFormat="1" applyFont="1" applyBorder="1" applyAlignment="1">
      <alignment horizontal="center" vertical="center"/>
      <protection/>
    </xf>
    <xf numFmtId="0" fontId="27" fillId="0" borderId="11" xfId="50" applyFont="1" applyFill="1" applyBorder="1" applyAlignment="1">
      <alignment horizontal="center" vertical="center"/>
      <protection/>
    </xf>
    <xf numFmtId="14" fontId="27" fillId="0" borderId="11" xfId="50" applyNumberFormat="1" applyFont="1" applyBorder="1" applyAlignment="1">
      <alignment horizontal="center" vertical="center"/>
      <protection/>
    </xf>
    <xf numFmtId="1" fontId="35" fillId="44" borderId="40" xfId="50" applyNumberFormat="1" applyFont="1" applyFill="1" applyBorder="1" applyAlignment="1">
      <alignment horizontal="center" vertical="center"/>
      <protection/>
    </xf>
    <xf numFmtId="14" fontId="27" fillId="34" borderId="53" xfId="50" applyNumberFormat="1" applyFont="1" applyFill="1" applyBorder="1" applyAlignment="1">
      <alignment horizontal="center" vertical="center"/>
      <protection/>
    </xf>
    <xf numFmtId="14" fontId="27" fillId="34" borderId="49" xfId="50" applyNumberFormat="1" applyFont="1" applyFill="1" applyBorder="1" applyAlignment="1">
      <alignment horizontal="center" vertical="center"/>
      <protection/>
    </xf>
    <xf numFmtId="14" fontId="31" fillId="34" borderId="49" xfId="50" applyNumberFormat="1" applyFont="1" applyFill="1" applyBorder="1" applyAlignment="1">
      <alignment horizontal="center" vertical="center"/>
      <protection/>
    </xf>
    <xf numFmtId="14" fontId="27" fillId="34" borderId="38" xfId="50" applyNumberFormat="1" applyFont="1" applyFill="1" applyBorder="1" applyAlignment="1">
      <alignment horizontal="center" vertical="center" wrapText="1"/>
      <protection/>
    </xf>
    <xf numFmtId="1" fontId="39" fillId="35" borderId="47" xfId="50" applyNumberFormat="1" applyFont="1" applyFill="1" applyBorder="1" applyAlignment="1">
      <alignment horizontal="center" vertical="center"/>
      <protection/>
    </xf>
    <xf numFmtId="14" fontId="31" fillId="34" borderId="43" xfId="50" applyNumberFormat="1" applyFont="1" applyFill="1" applyBorder="1" applyAlignment="1">
      <alignment horizontal="center" vertical="center"/>
      <protection/>
    </xf>
    <xf numFmtId="14" fontId="88" fillId="34" borderId="38" xfId="50" applyNumberFormat="1" applyFont="1" applyFill="1" applyBorder="1" applyAlignment="1">
      <alignment horizontal="center" vertical="center"/>
      <protection/>
    </xf>
    <xf numFmtId="0" fontId="27" fillId="34" borderId="45" xfId="50" applyFont="1" applyFill="1" applyBorder="1" applyAlignment="1">
      <alignment horizontal="center" vertical="center"/>
      <protection/>
    </xf>
    <xf numFmtId="1" fontId="39" fillId="43" borderId="47" xfId="50" applyNumberFormat="1" applyFont="1" applyFill="1" applyBorder="1" applyAlignment="1">
      <alignment horizontal="center" vertical="center"/>
      <protection/>
    </xf>
    <xf numFmtId="1" fontId="35" fillId="44" borderId="53" xfId="50" applyNumberFormat="1" applyFont="1" applyFill="1" applyBorder="1" applyAlignment="1">
      <alignment horizontal="center" vertical="center"/>
      <protection/>
    </xf>
    <xf numFmtId="1" fontId="15" fillId="37" borderId="36" xfId="50" applyNumberFormat="1" applyFont="1" applyFill="1" applyBorder="1" applyAlignment="1">
      <alignment horizontal="center" vertical="center"/>
      <protection/>
    </xf>
    <xf numFmtId="1" fontId="15" fillId="33" borderId="15" xfId="50" applyNumberFormat="1" applyFont="1" applyFill="1" applyBorder="1" applyAlignment="1">
      <alignment horizontal="center" vertical="center"/>
      <protection/>
    </xf>
    <xf numFmtId="1" fontId="11" fillId="33" borderId="15" xfId="50" applyNumberFormat="1" applyFont="1" applyFill="1" applyBorder="1" applyAlignment="1">
      <alignment horizontal="center" vertical="center"/>
      <protection/>
    </xf>
    <xf numFmtId="0" fontId="43" fillId="40" borderId="47" xfId="50" applyFont="1" applyFill="1" applyBorder="1" applyAlignment="1">
      <alignment horizontal="center" vertical="center" wrapText="1"/>
      <protection/>
    </xf>
    <xf numFmtId="0" fontId="0" fillId="34" borderId="48" xfId="50" applyFont="1" applyFill="1" applyBorder="1" applyAlignment="1">
      <alignment horizontal="center" vertical="center"/>
      <protection/>
    </xf>
    <xf numFmtId="0" fontId="0" fillId="34" borderId="37" xfId="50" applyFont="1" applyFill="1" applyBorder="1" applyAlignment="1">
      <alignment horizontal="center" vertical="center" wrapText="1"/>
      <protection/>
    </xf>
    <xf numFmtId="0" fontId="0" fillId="34" borderId="48" xfId="50" applyFont="1" applyFill="1" applyBorder="1" applyAlignment="1">
      <alignment horizontal="center" vertical="center" wrapText="1"/>
      <protection/>
    </xf>
    <xf numFmtId="0" fontId="0" fillId="34" borderId="49" xfId="50" applyFont="1" applyFill="1" applyBorder="1" applyAlignment="1">
      <alignment horizontal="center" vertical="center" wrapText="1"/>
      <protection/>
    </xf>
    <xf numFmtId="0" fontId="0" fillId="34" borderId="35" xfId="50" applyFont="1" applyFill="1" applyBorder="1" applyAlignment="1">
      <alignment horizontal="center" vertical="center" wrapText="1"/>
      <protection/>
    </xf>
    <xf numFmtId="1" fontId="21" fillId="34" borderId="23" xfId="50" applyNumberFormat="1" applyFont="1" applyFill="1" applyBorder="1" applyAlignment="1">
      <alignment horizontal="center" vertical="center"/>
      <protection/>
    </xf>
    <xf numFmtId="0" fontId="23" fillId="34" borderId="36" xfId="50" applyFont="1" applyFill="1" applyBorder="1" applyAlignment="1">
      <alignment horizontal="center" vertical="center"/>
      <protection/>
    </xf>
    <xf numFmtId="0" fontId="0" fillId="34" borderId="30" xfId="50" applyFont="1" applyFill="1" applyBorder="1" applyAlignment="1">
      <alignment horizontal="center" vertical="center"/>
      <protection/>
    </xf>
    <xf numFmtId="0" fontId="3" fillId="34" borderId="35" xfId="50" applyFont="1" applyFill="1" applyBorder="1" applyAlignment="1">
      <alignment horizontal="center" vertical="center"/>
      <protection/>
    </xf>
    <xf numFmtId="0" fontId="23" fillId="34" borderId="23" xfId="50" applyFont="1" applyFill="1" applyBorder="1" applyAlignment="1">
      <alignment horizontal="center" vertical="center"/>
      <protection/>
    </xf>
    <xf numFmtId="0" fontId="23" fillId="34" borderId="35" xfId="50" applyFont="1" applyFill="1" applyBorder="1" applyAlignment="1">
      <alignment horizontal="center" vertical="center"/>
      <protection/>
    </xf>
    <xf numFmtId="0" fontId="43" fillId="40" borderId="54" xfId="50" applyFont="1" applyFill="1" applyBorder="1" applyAlignment="1">
      <alignment horizontal="center" vertical="center" wrapText="1"/>
      <protection/>
    </xf>
    <xf numFmtId="1" fontId="43" fillId="40" borderId="13" xfId="50" applyNumberFormat="1" applyFont="1" applyFill="1" applyBorder="1" applyAlignment="1">
      <alignment horizontal="center" vertical="center"/>
      <protection/>
    </xf>
    <xf numFmtId="1" fontId="43" fillId="40" borderId="20" xfId="50" applyNumberFormat="1" applyFont="1" applyFill="1" applyBorder="1" applyAlignment="1">
      <alignment horizontal="center" vertical="center"/>
      <protection/>
    </xf>
    <xf numFmtId="0" fontId="43" fillId="42" borderId="47" xfId="50" applyFont="1" applyFill="1" applyBorder="1" applyAlignment="1">
      <alignment horizontal="center" vertical="center" wrapText="1"/>
      <protection/>
    </xf>
    <xf numFmtId="1" fontId="43" fillId="42" borderId="27" xfId="50" applyNumberFormat="1" applyFont="1" applyFill="1" applyBorder="1" applyAlignment="1">
      <alignment horizontal="center" vertical="center"/>
      <protection/>
    </xf>
    <xf numFmtId="1" fontId="43" fillId="42" borderId="55" xfId="50" applyNumberFormat="1" applyFont="1" applyFill="1" applyBorder="1" applyAlignment="1">
      <alignment horizontal="center" vertical="center"/>
      <protection/>
    </xf>
    <xf numFmtId="1" fontId="43" fillId="42" borderId="56" xfId="50" applyNumberFormat="1" applyFont="1" applyFill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34" borderId="23" xfId="0" applyNumberFormat="1" applyFont="1" applyFill="1" applyBorder="1" applyAlignment="1">
      <alignment horizontal="center" vertical="center"/>
    </xf>
    <xf numFmtId="0" fontId="40" fillId="45" borderId="38" xfId="0" applyFont="1" applyFill="1" applyBorder="1" applyAlignment="1">
      <alignment horizontal="center" vertical="center" wrapText="1"/>
    </xf>
    <xf numFmtId="1" fontId="40" fillId="45" borderId="11" xfId="0" applyNumberFormat="1" applyFont="1" applyFill="1" applyBorder="1" applyAlignment="1">
      <alignment horizontal="center" vertical="center"/>
    </xf>
    <xf numFmtId="1" fontId="40" fillId="45" borderId="19" xfId="0" applyNumberFormat="1" applyFont="1" applyFill="1" applyBorder="1" applyAlignment="1">
      <alignment horizontal="center" vertical="center"/>
    </xf>
    <xf numFmtId="1" fontId="40" fillId="45" borderId="36" xfId="0" applyNumberFormat="1" applyFont="1" applyFill="1" applyBorder="1" applyAlignment="1">
      <alignment horizontal="center" vertical="center"/>
    </xf>
    <xf numFmtId="0" fontId="40" fillId="45" borderId="39" xfId="0" applyFont="1" applyFill="1" applyBorder="1" applyAlignment="1">
      <alignment horizontal="center" vertical="center" wrapText="1"/>
    </xf>
    <xf numFmtId="1" fontId="40" fillId="45" borderId="24" xfId="0" applyNumberFormat="1" applyFont="1" applyFill="1" applyBorder="1" applyAlignment="1">
      <alignment horizontal="center" vertical="center"/>
    </xf>
    <xf numFmtId="1" fontId="40" fillId="45" borderId="25" xfId="0" applyNumberFormat="1" applyFont="1" applyFill="1" applyBorder="1" applyAlignment="1">
      <alignment horizontal="center" vertical="center"/>
    </xf>
    <xf numFmtId="1" fontId="40" fillId="45" borderId="37" xfId="0" applyNumberFormat="1" applyFont="1" applyFill="1" applyBorder="1" applyAlignment="1">
      <alignment horizontal="center" vertical="center"/>
    </xf>
    <xf numFmtId="1" fontId="40" fillId="45" borderId="48" xfId="0" applyNumberFormat="1" applyFont="1" applyFill="1" applyBorder="1" applyAlignment="1">
      <alignment horizontal="center"/>
    </xf>
    <xf numFmtId="1" fontId="40" fillId="45" borderId="36" xfId="0" applyNumberFormat="1" applyFont="1" applyFill="1" applyBorder="1" applyAlignment="1">
      <alignment horizontal="center"/>
    </xf>
    <xf numFmtId="1" fontId="40" fillId="45" borderId="37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 vertical="center"/>
    </xf>
    <xf numFmtId="1" fontId="2" fillId="37" borderId="23" xfId="0" applyNumberFormat="1" applyFont="1" applyFill="1" applyBorder="1" applyAlignment="1">
      <alignment horizontal="center" vertical="center"/>
    </xf>
    <xf numFmtId="1" fontId="40" fillId="45" borderId="23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38" fillId="33" borderId="10" xfId="50" applyFont="1" applyFill="1" applyBorder="1" applyAlignment="1">
      <alignment horizontal="left" vertical="center" wrapText="1"/>
      <protection/>
    </xf>
    <xf numFmtId="0" fontId="38" fillId="33" borderId="0" xfId="50" applyFont="1" applyFill="1" applyBorder="1" applyAlignment="1">
      <alignment horizontal="left" vertical="center" wrapText="1"/>
      <protection/>
    </xf>
    <xf numFmtId="0" fontId="38" fillId="33" borderId="15" xfId="50" applyFont="1" applyFill="1" applyBorder="1" applyAlignment="1">
      <alignment horizontal="left" vertical="center" wrapText="1"/>
      <protection/>
    </xf>
    <xf numFmtId="0" fontId="29" fillId="0" borderId="51" xfId="50" applyFont="1" applyBorder="1" applyAlignment="1">
      <alignment horizontal="left" vertical="center"/>
      <protection/>
    </xf>
    <xf numFmtId="0" fontId="27" fillId="0" borderId="58" xfId="50" applyFont="1" applyBorder="1" applyAlignment="1">
      <alignment horizontal="left" vertical="center"/>
      <protection/>
    </xf>
    <xf numFmtId="0" fontId="27" fillId="0" borderId="44" xfId="50" applyFont="1" applyBorder="1" applyAlignment="1">
      <alignment horizontal="left" vertical="center"/>
      <protection/>
    </xf>
    <xf numFmtId="0" fontId="33" fillId="0" borderId="59" xfId="50" applyFont="1" applyBorder="1" applyAlignment="1">
      <alignment horizontal="left" vertical="center" wrapText="1"/>
      <protection/>
    </xf>
    <xf numFmtId="0" fontId="33" fillId="0" borderId="60" xfId="50" applyFont="1" applyBorder="1" applyAlignment="1">
      <alignment horizontal="left" vertical="center" wrapText="1"/>
      <protection/>
    </xf>
    <xf numFmtId="0" fontId="27" fillId="0" borderId="59" xfId="50" applyFont="1" applyBorder="1" applyAlignment="1">
      <alignment horizontal="left" vertical="center" wrapText="1"/>
      <protection/>
    </xf>
    <xf numFmtId="0" fontId="27" fillId="0" borderId="60" xfId="50" applyFont="1" applyBorder="1" applyAlignment="1">
      <alignment horizontal="left" vertical="center" wrapText="1"/>
      <protection/>
    </xf>
    <xf numFmtId="0" fontId="40" fillId="43" borderId="61" xfId="0" applyFont="1" applyFill="1" applyBorder="1" applyAlignment="1">
      <alignment horizontal="left" wrapText="1"/>
    </xf>
    <xf numFmtId="0" fontId="40" fillId="43" borderId="41" xfId="0" applyFont="1" applyFill="1" applyBorder="1" applyAlignment="1">
      <alignment horizontal="left" wrapText="1"/>
    </xf>
    <xf numFmtId="0" fontId="40" fillId="43" borderId="26" xfId="0" applyFont="1" applyFill="1" applyBorder="1" applyAlignment="1">
      <alignment horizontal="left" wrapText="1"/>
    </xf>
    <xf numFmtId="0" fontId="40" fillId="43" borderId="19" xfId="0" applyFont="1" applyFill="1" applyBorder="1" applyAlignment="1">
      <alignment horizontal="left" wrapText="1"/>
    </xf>
    <xf numFmtId="0" fontId="87" fillId="44" borderId="62" xfId="0" applyFont="1" applyFill="1" applyBorder="1" applyAlignment="1">
      <alignment horizontal="left" wrapText="1"/>
    </xf>
    <xf numFmtId="0" fontId="87" fillId="44" borderId="25" xfId="0" applyFont="1" applyFill="1" applyBorder="1" applyAlignment="1">
      <alignment horizontal="left" wrapText="1"/>
    </xf>
    <xf numFmtId="0" fontId="27" fillId="0" borderId="46" xfId="50" applyFont="1" applyBorder="1" applyAlignment="1">
      <alignment horizontal="center" vertical="center" wrapText="1"/>
      <protection/>
    </xf>
    <xf numFmtId="0" fontId="27" fillId="0" borderId="10" xfId="50" applyFont="1" applyBorder="1" applyAlignment="1">
      <alignment horizontal="left" vertical="center" wrapText="1"/>
      <protection/>
    </xf>
    <xf numFmtId="0" fontId="27" fillId="0" borderId="59" xfId="50" applyFont="1" applyBorder="1" applyAlignment="1">
      <alignment horizontal="left" vertical="center"/>
      <protection/>
    </xf>
    <xf numFmtId="0" fontId="27" fillId="0" borderId="60" xfId="50" applyFont="1" applyBorder="1" applyAlignment="1">
      <alignment horizontal="left" vertical="center"/>
      <protection/>
    </xf>
    <xf numFmtId="0" fontId="30" fillId="0" borderId="59" xfId="50" applyFont="1" applyBorder="1" applyAlignment="1">
      <alignment horizontal="left" vertical="center" wrapText="1"/>
      <protection/>
    </xf>
    <xf numFmtId="0" fontId="30" fillId="0" borderId="60" xfId="50" applyFont="1" applyBorder="1" applyAlignment="1">
      <alignment horizontal="left" vertical="center" wrapText="1"/>
      <protection/>
    </xf>
    <xf numFmtId="0" fontId="13" fillId="0" borderId="38" xfId="50" applyFont="1" applyBorder="1" applyAlignment="1">
      <alignment horizontal="left" vertical="center" wrapText="1"/>
      <protection/>
    </xf>
    <xf numFmtId="0" fontId="30" fillId="0" borderId="46" xfId="50" applyFont="1" applyBorder="1" applyAlignment="1">
      <alignment horizontal="left" vertical="center" wrapText="1"/>
      <protection/>
    </xf>
    <xf numFmtId="0" fontId="27" fillId="0" borderId="46" xfId="50" applyFont="1" applyBorder="1" applyAlignment="1">
      <alignment horizontal="left" vertical="center" wrapText="1"/>
      <protection/>
    </xf>
    <xf numFmtId="0" fontId="33" fillId="0" borderId="46" xfId="50" applyFont="1" applyBorder="1" applyAlignment="1">
      <alignment horizontal="left" vertical="center" wrapText="1"/>
      <protection/>
    </xf>
    <xf numFmtId="0" fontId="27" fillId="0" borderId="54" xfId="50" applyFont="1" applyBorder="1" applyAlignment="1">
      <alignment horizontal="center" vertical="center"/>
      <protection/>
    </xf>
    <xf numFmtId="0" fontId="27" fillId="0" borderId="45" xfId="50" applyFont="1" applyBorder="1" applyAlignment="1">
      <alignment horizontal="center" vertical="center"/>
      <protection/>
    </xf>
    <xf numFmtId="0" fontId="27" fillId="0" borderId="63" xfId="50" applyFont="1" applyBorder="1" applyAlignment="1">
      <alignment horizontal="center" vertical="center"/>
      <protection/>
    </xf>
    <xf numFmtId="0" fontId="89" fillId="0" borderId="52" xfId="50" applyFont="1" applyFill="1" applyBorder="1" applyAlignment="1">
      <alignment horizontal="center" vertical="center" wrapText="1"/>
      <protection/>
    </xf>
    <xf numFmtId="0" fontId="28" fillId="0" borderId="64" xfId="50" applyFont="1" applyFill="1" applyBorder="1" applyAlignment="1">
      <alignment horizontal="center" vertical="center" wrapText="1"/>
      <protection/>
    </xf>
    <xf numFmtId="0" fontId="28" fillId="0" borderId="65" xfId="50" applyFont="1" applyFill="1" applyBorder="1" applyAlignment="1">
      <alignment horizontal="center" vertical="center" wrapText="1"/>
      <protection/>
    </xf>
    <xf numFmtId="0" fontId="28" fillId="0" borderId="51" xfId="50" applyFont="1" applyFill="1" applyBorder="1" applyAlignment="1">
      <alignment horizontal="center" vertical="center" wrapText="1"/>
      <protection/>
    </xf>
    <xf numFmtId="0" fontId="28" fillId="0" borderId="58" xfId="50" applyFont="1" applyFill="1" applyBorder="1" applyAlignment="1">
      <alignment horizontal="center" vertical="center" wrapText="1"/>
      <protection/>
    </xf>
    <xf numFmtId="0" fontId="28" fillId="0" borderId="44" xfId="50" applyFont="1" applyFill="1" applyBorder="1" applyAlignment="1">
      <alignment horizontal="center" vertical="center" wrapText="1"/>
      <protection/>
    </xf>
    <xf numFmtId="0" fontId="29" fillId="34" borderId="43" xfId="50" applyFont="1" applyFill="1" applyBorder="1" applyAlignment="1">
      <alignment horizontal="center" vertical="center" wrapText="1"/>
      <protection/>
    </xf>
    <xf numFmtId="0" fontId="29" fillId="34" borderId="45" xfId="50" applyFont="1" applyFill="1" applyBorder="1" applyAlignment="1">
      <alignment horizontal="center" vertical="center" wrapText="1"/>
      <protection/>
    </xf>
    <xf numFmtId="0" fontId="27" fillId="0" borderId="66" xfId="50" applyFont="1" applyBorder="1" applyAlignment="1">
      <alignment horizontal="left" vertical="center" wrapText="1"/>
      <protection/>
    </xf>
    <xf numFmtId="0" fontId="33" fillId="0" borderId="59" xfId="50" applyFont="1" applyBorder="1" applyAlignment="1">
      <alignment horizontal="left" vertical="center"/>
      <protection/>
    </xf>
    <xf numFmtId="0" fontId="33" fillId="0" borderId="10" xfId="50" applyFont="1" applyBorder="1" applyAlignment="1">
      <alignment horizontal="left" vertical="center"/>
      <protection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2" fillId="0" borderId="51" xfId="50" applyFont="1" applyBorder="1" applyAlignment="1">
      <alignment horizontal="left" vertical="center"/>
      <protection/>
    </xf>
    <xf numFmtId="0" fontId="0" fillId="0" borderId="58" xfId="50" applyFont="1" applyBorder="1" applyAlignment="1">
      <alignment horizontal="left" vertical="center"/>
      <protection/>
    </xf>
    <xf numFmtId="0" fontId="0" fillId="0" borderId="44" xfId="50" applyFont="1" applyBorder="1" applyAlignment="1">
      <alignment horizontal="left" vertical="center"/>
      <protection/>
    </xf>
    <xf numFmtId="0" fontId="40" fillId="45" borderId="61" xfId="0" applyFont="1" applyFill="1" applyBorder="1" applyAlignment="1">
      <alignment horizontal="left" wrapText="1"/>
    </xf>
    <xf numFmtId="0" fontId="40" fillId="45" borderId="41" xfId="0" applyFont="1" applyFill="1" applyBorder="1" applyAlignment="1">
      <alignment horizontal="left" wrapText="1"/>
    </xf>
    <xf numFmtId="0" fontId="40" fillId="45" borderId="26" xfId="0" applyFont="1" applyFill="1" applyBorder="1" applyAlignment="1">
      <alignment horizontal="left" wrapText="1"/>
    </xf>
    <xf numFmtId="0" fontId="40" fillId="45" borderId="19" xfId="0" applyFont="1" applyFill="1" applyBorder="1" applyAlignment="1">
      <alignment horizontal="left" wrapText="1"/>
    </xf>
    <xf numFmtId="0" fontId="40" fillId="45" borderId="62" xfId="0" applyFont="1" applyFill="1" applyBorder="1" applyAlignment="1">
      <alignment horizontal="left" wrapText="1"/>
    </xf>
    <xf numFmtId="0" fontId="40" fillId="45" borderId="25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0" xfId="50" applyFont="1" applyFill="1" applyBorder="1" applyAlignment="1">
      <alignment horizontal="left" vertical="center" wrapText="1"/>
      <protection/>
    </xf>
    <xf numFmtId="0" fontId="12" fillId="33" borderId="0" xfId="50" applyFont="1" applyFill="1" applyBorder="1" applyAlignment="1">
      <alignment horizontal="left" vertical="center" wrapText="1"/>
      <protection/>
    </xf>
    <xf numFmtId="0" fontId="12" fillId="33" borderId="15" xfId="50" applyFont="1" applyFill="1" applyBorder="1" applyAlignment="1">
      <alignment horizontal="left" vertical="center" wrapText="1"/>
      <protection/>
    </xf>
    <xf numFmtId="0" fontId="2" fillId="0" borderId="62" xfId="50" applyFont="1" applyBorder="1" applyAlignment="1">
      <alignment horizontal="left" vertical="center" wrapText="1"/>
      <protection/>
    </xf>
    <xf numFmtId="0" fontId="2" fillId="0" borderId="25" xfId="50" applyFont="1" applyBorder="1" applyAlignment="1">
      <alignment horizontal="left" vertical="center" wrapText="1"/>
      <protection/>
    </xf>
    <xf numFmtId="0" fontId="2" fillId="0" borderId="37" xfId="50" applyFont="1" applyBorder="1" applyAlignment="1">
      <alignment horizontal="left" vertical="center" wrapText="1"/>
      <protection/>
    </xf>
    <xf numFmtId="0" fontId="4" fillId="0" borderId="38" xfId="50" applyFont="1" applyBorder="1" applyAlignment="1">
      <alignment horizontal="center" vertical="center" wrapText="1"/>
      <protection/>
    </xf>
    <xf numFmtId="0" fontId="0" fillId="0" borderId="38" xfId="50" applyFont="1" applyBorder="1" applyAlignment="1">
      <alignment horizontal="left" vertical="center" wrapText="1"/>
      <protection/>
    </xf>
    <xf numFmtId="0" fontId="16" fillId="38" borderId="26" xfId="50" applyFont="1" applyFill="1" applyBorder="1" applyAlignment="1">
      <alignment horizontal="center" vertical="center" wrapText="1"/>
      <protection/>
    </xf>
    <xf numFmtId="0" fontId="16" fillId="38" borderId="19" xfId="50" applyFont="1" applyFill="1" applyBorder="1" applyAlignment="1">
      <alignment horizontal="center" vertical="center" wrapText="1"/>
      <protection/>
    </xf>
    <xf numFmtId="0" fontId="18" fillId="39" borderId="26" xfId="50" applyFont="1" applyFill="1" applyBorder="1" applyAlignment="1">
      <alignment horizontal="center" vertical="center" wrapText="1"/>
      <protection/>
    </xf>
    <xf numFmtId="0" fontId="18" fillId="39" borderId="19" xfId="50" applyFont="1" applyFill="1" applyBorder="1" applyAlignment="1">
      <alignment horizontal="center" vertical="center" wrapText="1"/>
      <protection/>
    </xf>
    <xf numFmtId="0" fontId="0" fillId="0" borderId="38" xfId="50" applyFont="1" applyBorder="1" applyAlignment="1">
      <alignment horizontal="left" vertical="center" wrapText="1" readingOrder="1"/>
      <protection/>
    </xf>
    <xf numFmtId="0" fontId="0" fillId="0" borderId="38" xfId="50" applyFont="1" applyBorder="1" applyAlignment="1">
      <alignment horizontal="left" vertical="distributed"/>
      <protection/>
    </xf>
    <xf numFmtId="0" fontId="0" fillId="0" borderId="38" xfId="50" applyFont="1" applyBorder="1" applyAlignment="1">
      <alignment horizontal="left"/>
      <protection/>
    </xf>
    <xf numFmtId="0" fontId="6" fillId="0" borderId="38" xfId="50" applyFont="1" applyBorder="1" applyAlignment="1">
      <alignment horizontal="left" vertical="center" wrapText="1" readingOrder="1"/>
      <protection/>
    </xf>
    <xf numFmtId="0" fontId="0" fillId="0" borderId="38" xfId="50" applyFont="1" applyBorder="1" applyAlignment="1">
      <alignment horizontal="center" vertical="center" wrapText="1"/>
      <protection/>
    </xf>
    <xf numFmtId="0" fontId="0" fillId="0" borderId="54" xfId="50" applyFont="1" applyBorder="1" applyAlignment="1">
      <alignment horizontal="center"/>
      <protection/>
    </xf>
    <xf numFmtId="0" fontId="0" fillId="0" borderId="45" xfId="50" applyFont="1" applyBorder="1" applyAlignment="1">
      <alignment horizontal="center"/>
      <protection/>
    </xf>
    <xf numFmtId="0" fontId="1" fillId="0" borderId="50" xfId="50" applyFont="1" applyFill="1" applyBorder="1" applyAlignment="1">
      <alignment horizontal="center" vertical="center" wrapText="1"/>
      <protection/>
    </xf>
    <xf numFmtId="0" fontId="1" fillId="0" borderId="68" xfId="50" applyFont="1" applyFill="1" applyBorder="1" applyAlignment="1">
      <alignment horizontal="center" vertical="center"/>
      <protection/>
    </xf>
    <xf numFmtId="0" fontId="1" fillId="0" borderId="69" xfId="50" applyFont="1" applyFill="1" applyBorder="1" applyAlignment="1">
      <alignment horizontal="center" vertical="center"/>
      <protection/>
    </xf>
    <xf numFmtId="0" fontId="1" fillId="0" borderId="62" xfId="50" applyFont="1" applyFill="1" applyBorder="1" applyAlignment="1">
      <alignment horizontal="center" vertical="center" wrapText="1"/>
      <protection/>
    </xf>
    <xf numFmtId="0" fontId="1" fillId="0" borderId="25" xfId="50" applyFont="1" applyFill="1" applyBorder="1" applyAlignment="1">
      <alignment horizontal="center" vertical="center" wrapText="1"/>
      <protection/>
    </xf>
    <xf numFmtId="0" fontId="1" fillId="0" borderId="37" xfId="50" applyFont="1" applyFill="1" applyBorder="1" applyAlignment="1">
      <alignment horizontal="center" vertical="center" wrapText="1"/>
      <protection/>
    </xf>
    <xf numFmtId="0" fontId="2" fillId="34" borderId="54" xfId="50" applyFont="1" applyFill="1" applyBorder="1" applyAlignment="1">
      <alignment horizontal="center" vertical="center" wrapText="1"/>
      <protection/>
    </xf>
    <xf numFmtId="0" fontId="2" fillId="34" borderId="45" xfId="50" applyFont="1" applyFill="1" applyBorder="1" applyAlignment="1">
      <alignment horizontal="center" vertical="center" wrapText="1"/>
      <protection/>
    </xf>
    <xf numFmtId="0" fontId="2" fillId="34" borderId="49" xfId="50" applyFont="1" applyFill="1" applyBorder="1" applyAlignment="1">
      <alignment horizontal="center" vertical="center" wrapText="1"/>
      <protection/>
    </xf>
    <xf numFmtId="0" fontId="0" fillId="0" borderId="59" xfId="50" applyFont="1" applyBorder="1" applyAlignment="1">
      <alignment horizontal="center" vertical="center" wrapText="1"/>
      <protection/>
    </xf>
    <xf numFmtId="0" fontId="0" fillId="0" borderId="60" xfId="50" applyFont="1" applyBorder="1" applyAlignment="1">
      <alignment horizontal="center" vertical="center" wrapText="1"/>
      <protection/>
    </xf>
    <xf numFmtId="0" fontId="4" fillId="0" borderId="59" xfId="50" applyFont="1" applyBorder="1" applyAlignment="1">
      <alignment horizontal="left" vertical="center" wrapText="1"/>
      <protection/>
    </xf>
    <xf numFmtId="0" fontId="25" fillId="0" borderId="60" xfId="50" applyFont="1" applyBorder="1" applyAlignment="1">
      <alignment horizontal="left" vertical="center" wrapText="1"/>
      <protection/>
    </xf>
    <xf numFmtId="0" fontId="0" fillId="0" borderId="45" xfId="50" applyFont="1" applyBorder="1" applyAlignment="1">
      <alignment horizontal="center" vertical="center" wrapText="1"/>
      <protection/>
    </xf>
    <xf numFmtId="0" fontId="0" fillId="0" borderId="49" xfId="50" applyFont="1" applyBorder="1" applyAlignment="1">
      <alignment horizontal="center" vertical="center" wrapText="1"/>
      <protection/>
    </xf>
    <xf numFmtId="0" fontId="24" fillId="40" borderId="51" xfId="50" applyFont="1" applyFill="1" applyBorder="1" applyAlignment="1">
      <alignment horizontal="left" vertical="center" wrapText="1"/>
      <protection/>
    </xf>
    <xf numFmtId="0" fontId="24" fillId="40" borderId="44" xfId="50" applyFont="1" applyFill="1" applyBorder="1" applyAlignment="1">
      <alignment horizontal="left" vertical="center" wrapText="1"/>
      <protection/>
    </xf>
    <xf numFmtId="0" fontId="0" fillId="0" borderId="43" xfId="50" applyFont="1" applyBorder="1" applyAlignment="1">
      <alignment horizontal="center" vertical="center" wrapText="1"/>
      <protection/>
    </xf>
    <xf numFmtId="0" fontId="24" fillId="42" borderId="51" xfId="50" applyFont="1" applyFill="1" applyBorder="1" applyAlignment="1">
      <alignment horizontal="left" vertical="center" wrapText="1"/>
      <protection/>
    </xf>
    <xf numFmtId="0" fontId="24" fillId="42" borderId="44" xfId="50" applyFont="1" applyFill="1" applyBorder="1" applyAlignment="1">
      <alignment horizontal="left" vertical="center" wrapText="1"/>
      <protection/>
    </xf>
    <xf numFmtId="0" fontId="0" fillId="0" borderId="43" xfId="50" applyFont="1" applyBorder="1" applyAlignment="1">
      <alignment horizontal="center" vertical="center"/>
      <protection/>
    </xf>
    <xf numFmtId="0" fontId="0" fillId="0" borderId="49" xfId="50" applyFont="1" applyBorder="1" applyAlignment="1">
      <alignment horizontal="center" vertical="center"/>
      <protection/>
    </xf>
    <xf numFmtId="0" fontId="6" fillId="0" borderId="43" xfId="50" applyFont="1" applyBorder="1" applyAlignment="1">
      <alignment horizontal="center" vertical="center" wrapText="1"/>
      <protection/>
    </xf>
    <xf numFmtId="0" fontId="6" fillId="0" borderId="49" xfId="50" applyFont="1" applyBorder="1" applyAlignment="1">
      <alignment horizontal="center" vertical="center" wrapText="1"/>
      <protection/>
    </xf>
    <xf numFmtId="0" fontId="0" fillId="0" borderId="54" xfId="50" applyFont="1" applyBorder="1" applyAlignment="1">
      <alignment horizontal="center" vertical="center"/>
      <protection/>
    </xf>
    <xf numFmtId="0" fontId="0" fillId="0" borderId="45" xfId="50" applyFont="1" applyBorder="1" applyAlignment="1">
      <alignment horizontal="center" vertical="center"/>
      <protection/>
    </xf>
    <xf numFmtId="0" fontId="0" fillId="0" borderId="63" xfId="50" applyFont="1" applyBorder="1" applyAlignment="1">
      <alignment horizontal="center" vertical="center"/>
      <protection/>
    </xf>
    <xf numFmtId="0" fontId="1" fillId="0" borderId="51" xfId="50" applyFont="1" applyFill="1" applyBorder="1" applyAlignment="1">
      <alignment horizontal="center" vertical="center" wrapText="1"/>
      <protection/>
    </xf>
    <xf numFmtId="0" fontId="1" fillId="0" borderId="58" xfId="50" applyFont="1" applyFill="1" applyBorder="1" applyAlignment="1">
      <alignment horizontal="center" vertical="center" wrapText="1"/>
      <protection/>
    </xf>
    <xf numFmtId="0" fontId="1" fillId="0" borderId="44" xfId="50" applyFont="1" applyFill="1" applyBorder="1" applyAlignment="1">
      <alignment horizontal="center" vertical="center" wrapText="1"/>
      <protection/>
    </xf>
    <xf numFmtId="0" fontId="0" fillId="0" borderId="54" xfId="50" applyFont="1" applyBorder="1" applyAlignment="1">
      <alignment horizontal="center" vertical="center" wrapText="1"/>
      <protection/>
    </xf>
    <xf numFmtId="0" fontId="1" fillId="0" borderId="66" xfId="50" applyFont="1" applyFill="1" applyBorder="1" applyAlignment="1">
      <alignment horizontal="center" vertical="center" wrapText="1"/>
      <protection/>
    </xf>
    <xf numFmtId="0" fontId="1" fillId="0" borderId="67" xfId="50" applyFont="1" applyFill="1" applyBorder="1" applyAlignment="1">
      <alignment horizontal="center" vertical="center" wrapText="1"/>
      <protection/>
    </xf>
    <xf numFmtId="0" fontId="1" fillId="0" borderId="20" xfId="50" applyFont="1" applyFill="1" applyBorder="1" applyAlignment="1">
      <alignment horizontal="center" vertical="center" wrapText="1"/>
      <protection/>
    </xf>
    <xf numFmtId="0" fontId="1" fillId="0" borderId="52" xfId="50" applyFont="1" applyFill="1" applyBorder="1" applyAlignment="1">
      <alignment horizontal="center" vertical="center" wrapText="1"/>
      <protection/>
    </xf>
    <xf numFmtId="0" fontId="1" fillId="0" borderId="64" xfId="50" applyFont="1" applyFill="1" applyBorder="1" applyAlignment="1">
      <alignment horizontal="center" vertical="center" wrapText="1"/>
      <protection/>
    </xf>
    <xf numFmtId="0" fontId="1" fillId="0" borderId="65" xfId="50" applyFont="1" applyFill="1" applyBorder="1" applyAlignment="1">
      <alignment horizontal="center" vertical="center" wrapText="1"/>
      <protection/>
    </xf>
    <xf numFmtId="0" fontId="6" fillId="0" borderId="45" xfId="50" applyFont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47625</xdr:rowOff>
    </xdr:from>
    <xdr:to>
      <xdr:col>0</xdr:col>
      <xdr:colOff>1285875</xdr:colOff>
      <xdr:row>2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762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1438275</xdr:colOff>
      <xdr:row>1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view="pageLayout" zoomScaleSheetLayoutView="70" workbookViewId="0" topLeftCell="A85">
      <selection activeCell="B1" sqref="B1:F1"/>
    </sheetView>
  </sheetViews>
  <sheetFormatPr defaultColWidth="9.140625" defaultRowHeight="12.75"/>
  <cols>
    <col min="1" max="1" width="29.140625" style="274" customWidth="1"/>
    <col min="2" max="6" width="18.7109375" style="275" customWidth="1"/>
    <col min="7" max="16384" width="9.140625" style="49" customWidth="1"/>
  </cols>
  <sheetData>
    <row r="1" spans="1:6" ht="15">
      <c r="A1" s="394"/>
      <c r="B1" s="482" t="s">
        <v>38</v>
      </c>
      <c r="C1" s="483"/>
      <c r="D1" s="483"/>
      <c r="E1" s="483"/>
      <c r="F1" s="484"/>
    </row>
    <row r="2" spans="1:6" ht="13.5" thickBot="1">
      <c r="A2" s="395"/>
      <c r="B2" s="397" t="s">
        <v>120</v>
      </c>
      <c r="C2" s="398"/>
      <c r="D2" s="398"/>
      <c r="E2" s="398"/>
      <c r="F2" s="399"/>
    </row>
    <row r="3" spans="1:6" ht="15" thickBot="1">
      <c r="A3" s="396"/>
      <c r="B3" s="400" t="s">
        <v>7</v>
      </c>
      <c r="C3" s="401"/>
      <c r="D3" s="401"/>
      <c r="E3" s="401"/>
      <c r="F3" s="402"/>
    </row>
    <row r="4" spans="1:6" s="50" customFormat="1" ht="12.75">
      <c r="A4" s="403" t="s">
        <v>0</v>
      </c>
      <c r="B4" s="226" t="s">
        <v>1</v>
      </c>
      <c r="C4" s="227" t="s">
        <v>1</v>
      </c>
      <c r="D4" s="228" t="s">
        <v>1</v>
      </c>
      <c r="E4" s="227" t="s">
        <v>1</v>
      </c>
      <c r="F4" s="276" t="s">
        <v>1</v>
      </c>
    </row>
    <row r="5" spans="1:6" s="51" customFormat="1" ht="13.5" thickBot="1">
      <c r="A5" s="404"/>
      <c r="B5" s="229"/>
      <c r="C5" s="230"/>
      <c r="D5" s="231"/>
      <c r="E5" s="230"/>
      <c r="F5" s="277"/>
    </row>
    <row r="6" spans="1:6" s="51" customFormat="1" ht="12.75">
      <c r="A6" s="404"/>
      <c r="B6" s="232" t="s">
        <v>31</v>
      </c>
      <c r="C6" s="233" t="s">
        <v>31</v>
      </c>
      <c r="D6" s="234" t="s">
        <v>31</v>
      </c>
      <c r="E6" s="233" t="s">
        <v>31</v>
      </c>
      <c r="F6" s="278" t="s">
        <v>31</v>
      </c>
    </row>
    <row r="7" spans="1:6" s="51" customFormat="1" ht="13.5" thickBot="1">
      <c r="A7" s="404"/>
      <c r="B7" s="229"/>
      <c r="C7" s="235"/>
      <c r="D7" s="231"/>
      <c r="E7" s="230"/>
      <c r="F7" s="277"/>
    </row>
    <row r="8" spans="1:6" s="50" customFormat="1" ht="12.75">
      <c r="A8" s="404"/>
      <c r="B8" s="236" t="s">
        <v>2</v>
      </c>
      <c r="C8" s="237" t="s">
        <v>39</v>
      </c>
      <c r="D8" s="238" t="s">
        <v>39</v>
      </c>
      <c r="E8" s="237" t="s">
        <v>39</v>
      </c>
      <c r="F8" s="279" t="s">
        <v>39</v>
      </c>
    </row>
    <row r="9" spans="1:6" s="50" customFormat="1" ht="13.5" thickBot="1">
      <c r="A9" s="404"/>
      <c r="B9" s="239"/>
      <c r="C9" s="240"/>
      <c r="D9" s="241"/>
      <c r="E9" s="242"/>
      <c r="F9" s="280"/>
    </row>
    <row r="10" spans="1:6" s="50" customFormat="1" ht="12.75">
      <c r="A10" s="404"/>
      <c r="B10" s="243" t="s">
        <v>3</v>
      </c>
      <c r="C10" s="244" t="s">
        <v>3</v>
      </c>
      <c r="D10" s="245" t="s">
        <v>3</v>
      </c>
      <c r="E10" s="244" t="s">
        <v>3</v>
      </c>
      <c r="F10" s="281" t="s">
        <v>3</v>
      </c>
    </row>
    <row r="11" spans="1:6" s="50" customFormat="1" ht="13.5" thickBot="1">
      <c r="A11" s="404"/>
      <c r="B11" s="246" t="s">
        <v>4</v>
      </c>
      <c r="C11" s="247" t="s">
        <v>4</v>
      </c>
      <c r="D11" s="248" t="s">
        <v>4</v>
      </c>
      <c r="E11" s="247" t="s">
        <v>4</v>
      </c>
      <c r="F11" s="282" t="s">
        <v>4</v>
      </c>
    </row>
    <row r="12" spans="1:6" s="50" customFormat="1" ht="12.75">
      <c r="A12" s="405" t="s">
        <v>109</v>
      </c>
      <c r="B12" s="315"/>
      <c r="C12" s="299"/>
      <c r="D12" s="315"/>
      <c r="E12" s="249"/>
      <c r="F12" s="315"/>
    </row>
    <row r="13" spans="1:6" s="50" customFormat="1" ht="12.75">
      <c r="A13" s="377"/>
      <c r="B13" s="284"/>
      <c r="C13" s="300"/>
      <c r="D13" s="284"/>
      <c r="E13" s="250"/>
      <c r="F13" s="284"/>
    </row>
    <row r="14" spans="1:6" s="50" customFormat="1" ht="12.75">
      <c r="A14" s="294" t="s">
        <v>5</v>
      </c>
      <c r="B14" s="285">
        <f>IF(B13=0,0,IF(B12=B10,SUM(B13-B12),SUM(B13-B12)+1))</f>
        <v>0</v>
      </c>
      <c r="C14" s="251">
        <f>IF(C13=0,0,IF(C12=C10,SUM(C13-C12),SUM(C13-C12)+1))</f>
        <v>0</v>
      </c>
      <c r="D14" s="285">
        <f>IF(D13=0,0,IF(D12=D10,SUM(D13-D12),SUM(D13-D12)+1))</f>
        <v>0</v>
      </c>
      <c r="E14" s="251">
        <f>IF(E13=0,0,IF(E12=E10,SUM(E13-E12),SUM(E13-E12)+1))</f>
        <v>0</v>
      </c>
      <c r="F14" s="285">
        <f>IF(F13=0,0,IF(F12=F10,SUM(F13-F12),SUM(F13-F12)+1))</f>
        <v>0</v>
      </c>
    </row>
    <row r="15" spans="1:6" s="50" customFormat="1" ht="12.75">
      <c r="A15" s="406" t="s">
        <v>40</v>
      </c>
      <c r="B15" s="316"/>
      <c r="C15" s="299"/>
      <c r="D15" s="316"/>
      <c r="E15" s="249"/>
      <c r="F15" s="316"/>
    </row>
    <row r="16" spans="1:7" s="50" customFormat="1" ht="12.75">
      <c r="A16" s="407"/>
      <c r="B16" s="317"/>
      <c r="C16" s="301"/>
      <c r="D16" s="317"/>
      <c r="E16" s="252"/>
      <c r="F16" s="317"/>
      <c r="G16" s="63"/>
    </row>
    <row r="17" spans="1:6" s="50" customFormat="1" ht="12.75">
      <c r="A17" s="294" t="s">
        <v>41</v>
      </c>
      <c r="B17" s="285">
        <f>IF(B16=0,0,IF(B15=B13,SUM(B16-B15),SUM(B16-B15)+1))</f>
        <v>0</v>
      </c>
      <c r="C17" s="251">
        <f>IF(C16=0,0,IF(C15=C13,SUM(C16-C15),SUM(C16-C15)+1))</f>
        <v>0</v>
      </c>
      <c r="D17" s="285">
        <f>IF(D16=0,0,IF(D15=D13,SUM(D16-D15),SUM(D16-D15)+1))</f>
        <v>0</v>
      </c>
      <c r="E17" s="251">
        <f>IF(E16=0,0,IF(E15=E13,SUM(E16-E15),SUM(E16-E15)+1))</f>
        <v>0</v>
      </c>
      <c r="F17" s="285">
        <f>IF(F16=0,0,IF(F15=F13,SUM(F16-F15),SUM(F16-F15)+1))</f>
        <v>0</v>
      </c>
    </row>
    <row r="18" spans="1:6" s="50" customFormat="1" ht="12.75">
      <c r="A18" s="390" t="s">
        <v>122</v>
      </c>
      <c r="B18" s="283"/>
      <c r="C18" s="268"/>
      <c r="D18" s="283"/>
      <c r="E18" s="253"/>
      <c r="F18" s="283"/>
    </row>
    <row r="19" spans="1:6" s="50" customFormat="1" ht="12.75">
      <c r="A19" s="390"/>
      <c r="B19" s="284"/>
      <c r="C19" s="269"/>
      <c r="D19" s="284"/>
      <c r="E19" s="254"/>
      <c r="F19" s="284"/>
    </row>
    <row r="20" spans="1:6" s="50" customFormat="1" ht="12.75">
      <c r="A20" s="294" t="s">
        <v>5</v>
      </c>
      <c r="B20" s="285">
        <f>IF(B19=0,0,IF(B18=B16,SUM(B19-B18),SUM(B19-B18)+1))</f>
        <v>0</v>
      </c>
      <c r="C20" s="251">
        <f>IF(C19=0,0,IF(C18=C16,SUM(C19-C18),SUM(C19-C18)+1))</f>
        <v>0</v>
      </c>
      <c r="D20" s="285">
        <f>IF(D19=0,0,IF(D18=D16,SUM(D19-D18),SUM(D19-D18)+1))</f>
        <v>0</v>
      </c>
      <c r="E20" s="255">
        <f>IF(E19=0,0,IF(E18=E16,SUM(E19-E18),SUM(E19-E18)+1))</f>
        <v>0</v>
      </c>
      <c r="F20" s="285">
        <f>IF(F19=0,0,IF(F18=F16,SUM(F19-F18),SUM(F19-F18)+1))</f>
        <v>0</v>
      </c>
    </row>
    <row r="21" spans="1:6" s="50" customFormat="1" ht="12.75">
      <c r="A21" s="391" t="s">
        <v>110</v>
      </c>
      <c r="B21" s="318"/>
      <c r="C21" s="302"/>
      <c r="D21" s="318"/>
      <c r="E21" s="256"/>
      <c r="F21" s="318"/>
    </row>
    <row r="22" spans="1:6" s="50" customFormat="1" ht="21.75" customHeight="1">
      <c r="A22" s="391"/>
      <c r="B22" s="284"/>
      <c r="C22" s="269"/>
      <c r="D22" s="284"/>
      <c r="E22" s="257"/>
      <c r="F22" s="284"/>
    </row>
    <row r="23" spans="1:6" s="50" customFormat="1" ht="12.75">
      <c r="A23" s="294" t="s">
        <v>5</v>
      </c>
      <c r="B23" s="285">
        <f>IF(B22=0,0,IF(B21=B19,SUM(B22-B21),SUM(B22-B21)+1))</f>
        <v>0</v>
      </c>
      <c r="C23" s="251">
        <f>IF(C22=0,0,IF(C21=C13,SUM(C22-C21),SUM(C22-C21)+1))</f>
        <v>0</v>
      </c>
      <c r="D23" s="285">
        <f>IF(D22=0,0,IF(D21=D13,SUM(D22-D21),SUM(D22-D21)+1))</f>
        <v>0</v>
      </c>
      <c r="E23" s="251">
        <f>IF(E22=0,0,IF(E21=E13,SUM(E22-E21),SUM(E22-E21)+1))</f>
        <v>0</v>
      </c>
      <c r="F23" s="285">
        <f>IF(F22=0,0,IF(F21=F13,SUM(F22-F21),SUM(F22-F21)+1))</f>
        <v>0</v>
      </c>
    </row>
    <row r="24" spans="1:6" s="50" customFormat="1" ht="12.75">
      <c r="A24" s="392" t="s">
        <v>111</v>
      </c>
      <c r="B24" s="283"/>
      <c r="C24" s="268"/>
      <c r="D24" s="283"/>
      <c r="E24" s="253"/>
      <c r="F24" s="283"/>
    </row>
    <row r="25" spans="1:6" s="50" customFormat="1" ht="12.75">
      <c r="A25" s="392"/>
      <c r="B25" s="284"/>
      <c r="C25" s="269"/>
      <c r="D25" s="284"/>
      <c r="E25" s="254"/>
      <c r="F25" s="284"/>
    </row>
    <row r="26" spans="1:6" s="50" customFormat="1" ht="12.75">
      <c r="A26" s="294" t="s">
        <v>5</v>
      </c>
      <c r="B26" s="286">
        <f>IF(B25=0,0,IF(B24=B22,SUM(B25-B24),SUM(B25-B24)+1))</f>
        <v>0</v>
      </c>
      <c r="C26" s="303">
        <f>IF(C25=0,0,IF(C24=C22,SUM(C25-C24),SUM(C25-C24)+1))</f>
        <v>0</v>
      </c>
      <c r="D26" s="286">
        <f>IF(D25=0,0,IF(D24=D22,SUM(D25-D24),SUM(D25-D24)+1))</f>
        <v>0</v>
      </c>
      <c r="E26" s="258">
        <f>IF(E25=0,0,IF(E24=E22,SUM(E25-E24),SUM(E25-E24)+1))</f>
        <v>0</v>
      </c>
      <c r="F26" s="286">
        <f>IF(F25=0,0,IF(F24=F22,SUM(F25-F24),SUM(F25-F24)+1))</f>
        <v>0</v>
      </c>
    </row>
    <row r="27" spans="1:6" s="50" customFormat="1" ht="12.75">
      <c r="A27" s="393" t="s">
        <v>42</v>
      </c>
      <c r="B27" s="283"/>
      <c r="C27" s="304"/>
      <c r="D27" s="283"/>
      <c r="E27" s="250"/>
      <c r="F27" s="283"/>
    </row>
    <row r="28" spans="1:6" s="50" customFormat="1" ht="12.75">
      <c r="A28" s="393"/>
      <c r="B28" s="284"/>
      <c r="C28" s="305"/>
      <c r="D28" s="284"/>
      <c r="E28" s="259"/>
      <c r="F28" s="284"/>
    </row>
    <row r="29" spans="1:6" s="50" customFormat="1" ht="13.5" thickBot="1">
      <c r="A29" s="294" t="s">
        <v>5</v>
      </c>
      <c r="B29" s="285">
        <f>IF(B28=0,0,IF(B27=B25,SUM(B28-B27),SUM(B28-B27)+1))</f>
        <v>0</v>
      </c>
      <c r="C29" s="251">
        <f>IF(C28=0,0,IF(C27=C25,SUM(C28-C27),SUM(C28-C27)+1))</f>
        <v>0</v>
      </c>
      <c r="D29" s="285">
        <f>IF(D28=0,0,IF(D27=D25,SUM(D28-D27),SUM(D28-D27)+1))</f>
        <v>0</v>
      </c>
      <c r="E29" s="260">
        <f>IF(E28=0,0,IF(E27=E25,SUM(E28-E27),SUM(E28-E27)+1))</f>
        <v>0</v>
      </c>
      <c r="F29" s="285">
        <f>IF(F28=0,0,IF(F27=F25,SUM(F28-F27),SUM(F28-F27)+1))</f>
        <v>0</v>
      </c>
    </row>
    <row r="30" spans="1:7" s="50" customFormat="1" ht="29.25" thickBot="1">
      <c r="A30" s="295" t="s">
        <v>113</v>
      </c>
      <c r="B30" s="319">
        <f>B14+B17+B20+B26+B23+B29</f>
        <v>0</v>
      </c>
      <c r="C30" s="319">
        <f>C14+C17+C20+C26+C23+C29</f>
        <v>0</v>
      </c>
      <c r="D30" s="319">
        <f>D14+D17+D20+D26+D23+D29</f>
        <v>0</v>
      </c>
      <c r="E30" s="319">
        <f>E14+E17+E20+E26+E23+E29</f>
        <v>0</v>
      </c>
      <c r="F30" s="319">
        <f>F14+F17+F20+F26+F23+F29</f>
        <v>0</v>
      </c>
      <c r="G30" s="73"/>
    </row>
    <row r="31" spans="1:6" s="50" customFormat="1" ht="12.75">
      <c r="A31" s="385" t="s">
        <v>43</v>
      </c>
      <c r="B31" s="316"/>
      <c r="C31" s="306"/>
      <c r="D31" s="316"/>
      <c r="E31" s="261"/>
      <c r="F31" s="316"/>
    </row>
    <row r="32" spans="1:6" s="50" customFormat="1" ht="12.75">
      <c r="A32" s="377"/>
      <c r="B32" s="284"/>
      <c r="C32" s="307"/>
      <c r="D32" s="284"/>
      <c r="E32" s="262"/>
      <c r="F32" s="284"/>
    </row>
    <row r="33" spans="1:6" s="50" customFormat="1" ht="12.75">
      <c r="A33" s="296" t="s">
        <v>5</v>
      </c>
      <c r="B33" s="285">
        <f>IF(B32=0,0,IF(B31=#REF!,SUM(B32-B31),SUM(B32-B31)+1))</f>
        <v>0</v>
      </c>
      <c r="C33" s="251">
        <f>IF(C32=0,0,IF(C31=#REF!,SUM(C32-C31),SUM(C32-C31)+1))</f>
        <v>0</v>
      </c>
      <c r="D33" s="285">
        <f>IF(D32=0,0,IF(D31=#REF!,SUM(D32-D31),SUM(D32-D31)+1))</f>
        <v>0</v>
      </c>
      <c r="E33" s="251">
        <f>IF(E32=0,0,IF(E31=#REF!,SUM(E32-E31),SUM(E32-E31)+1))</f>
        <v>0</v>
      </c>
      <c r="F33" s="285">
        <f>IF(F32=0,0,IF(F31=#REF!,SUM(F32-F31),SUM(F32-F31)+1))</f>
        <v>0</v>
      </c>
    </row>
    <row r="34" spans="1:6" s="50" customFormat="1" ht="12.75">
      <c r="A34" s="376" t="s">
        <v>44</v>
      </c>
      <c r="B34" s="283"/>
      <c r="C34" s="308"/>
      <c r="D34" s="283"/>
      <c r="E34" s="263"/>
      <c r="F34" s="283"/>
    </row>
    <row r="35" spans="1:6" s="50" customFormat="1" ht="12.75">
      <c r="A35" s="385"/>
      <c r="B35" s="320"/>
      <c r="C35" s="309"/>
      <c r="D35" s="320"/>
      <c r="E35" s="264"/>
      <c r="F35" s="320"/>
    </row>
    <row r="36" spans="1:6" s="50" customFormat="1" ht="12.75">
      <c r="A36" s="294" t="s">
        <v>5</v>
      </c>
      <c r="B36" s="285">
        <f>IF(B35=0,0,IF(B34=B32,SUM(B35-B34),SUM(B35-B34)+1))</f>
        <v>0</v>
      </c>
      <c r="C36" s="265">
        <f>IF(C35=0,0,IF(C34=C32,SUM(C35-C34),SUM(C35-C34)+1))</f>
        <v>0</v>
      </c>
      <c r="D36" s="285">
        <f>IF(D35=0,0,IF(D34=D32,SUM(D35-D34),SUM(D35-D34)+1))</f>
        <v>0</v>
      </c>
      <c r="E36" s="251">
        <f>IF(E35=0,0,IF(E34=E32,SUM(E35-E34),SUM(E35-E34)+1))</f>
        <v>0</v>
      </c>
      <c r="F36" s="285">
        <f>IF(F35=0,0,IF(F34=F32,SUM(F35-F34),SUM(F35-F34)+1))</f>
        <v>0</v>
      </c>
    </row>
    <row r="37" spans="1:6" s="50" customFormat="1" ht="12.75">
      <c r="A37" s="386" t="s">
        <v>45</v>
      </c>
      <c r="B37" s="316"/>
      <c r="C37" s="310"/>
      <c r="D37" s="316"/>
      <c r="E37" s="261"/>
      <c r="F37" s="316"/>
    </row>
    <row r="38" spans="1:6" s="50" customFormat="1" ht="12.75">
      <c r="A38" s="387"/>
      <c r="B38" s="284"/>
      <c r="C38" s="311"/>
      <c r="D38" s="284"/>
      <c r="E38" s="262"/>
      <c r="F38" s="284"/>
    </row>
    <row r="39" spans="1:6" s="50" customFormat="1" ht="12.75">
      <c r="A39" s="296" t="s">
        <v>5</v>
      </c>
      <c r="B39" s="285">
        <f>IF(B38=0,0,IF(B37=B35,SUM(B38-B37),SUM(B38-B37)+1))</f>
        <v>0</v>
      </c>
      <c r="C39" s="265">
        <f>IF(C38=0,0,IF(C37=C35,SUM(C38-C37),SUM(C38-C37)+1))</f>
        <v>0</v>
      </c>
      <c r="D39" s="285">
        <f>IF(D38=0,0,IF(D37=D35,SUM(D38-D37),SUM(D38-D37)+1))</f>
        <v>0</v>
      </c>
      <c r="E39" s="251">
        <f>IF(E38=0,0,IF(E37=E35,SUM(E38-E37),SUM(E38-E37)+1))</f>
        <v>0</v>
      </c>
      <c r="F39" s="285">
        <f>IF(F38=0,0,IF(F37=F35,SUM(F38-F37),SUM(F38-F37)+1))</f>
        <v>0</v>
      </c>
    </row>
    <row r="40" spans="1:6" s="50" customFormat="1" ht="12.75">
      <c r="A40" s="388" t="s">
        <v>46</v>
      </c>
      <c r="B40" s="321"/>
      <c r="C40" s="308"/>
      <c r="D40" s="321"/>
      <c r="E40" s="227"/>
      <c r="F40" s="321"/>
    </row>
    <row r="41" spans="1:6" s="50" customFormat="1" ht="12.75">
      <c r="A41" s="389"/>
      <c r="B41" s="284"/>
      <c r="C41" s="307"/>
      <c r="D41" s="284"/>
      <c r="E41" s="227"/>
      <c r="F41" s="284"/>
    </row>
    <row r="42" spans="1:6" s="50" customFormat="1" ht="12.75">
      <c r="A42" s="296" t="s">
        <v>5</v>
      </c>
      <c r="B42" s="285">
        <f>IF(B41=0,0,IF(B40=B38,SUM(B41-B40),SUM(B41-B40)+1))</f>
        <v>0</v>
      </c>
      <c r="C42" s="265">
        <f>IF(C41=0,0,IF(C40=C38,SUM(C41-C40),SUM(C41-C40)+1))</f>
        <v>0</v>
      </c>
      <c r="D42" s="285">
        <f>IF(D41=0,0,IF(D40=D38,SUM(D41-D40),SUM(D41-D40)+1))</f>
        <v>0</v>
      </c>
      <c r="E42" s="266">
        <f>IF(E41=0,0,IF(E40=E38,SUM(E41-E40),SUM(E41-E40)+1))</f>
        <v>0</v>
      </c>
      <c r="F42" s="285">
        <f>IF(F41=0,0,IF(F40=F38,SUM(F41-F40),SUM(F41-F40)+1))</f>
        <v>0</v>
      </c>
    </row>
    <row r="43" spans="1:6" s="50" customFormat="1" ht="12.75">
      <c r="A43" s="376" t="s">
        <v>47</v>
      </c>
      <c r="B43" s="283"/>
      <c r="C43" s="308"/>
      <c r="D43" s="283"/>
      <c r="E43" s="227"/>
      <c r="F43" s="283"/>
    </row>
    <row r="44" spans="1:6" s="50" customFormat="1" ht="12.75">
      <c r="A44" s="377"/>
      <c r="B44" s="284"/>
      <c r="C44" s="307"/>
      <c r="D44" s="284"/>
      <c r="E44" s="227"/>
      <c r="F44" s="284"/>
    </row>
    <row r="45" spans="1:6" s="50" customFormat="1" ht="12.75">
      <c r="A45" s="296" t="s">
        <v>5</v>
      </c>
      <c r="B45" s="285">
        <f>IF(B44=0,0,IF(B43=B41,SUM(B44-B43),SUM(B44-B43)+1))</f>
        <v>0</v>
      </c>
      <c r="C45" s="265">
        <f>IF(C44=0,0,IF(C43=C41,SUM(C44-C43),SUM(C44-C43)+1))</f>
        <v>0</v>
      </c>
      <c r="D45" s="285">
        <f>IF(D44=0,0,IF(D43=D41,SUM(D44-D43),SUM(D44-D43)+1))</f>
        <v>0</v>
      </c>
      <c r="E45" s="266">
        <f>IF(E44=0,0,IF(E43=E41,SUM(E44-E43),SUM(E44-E43)+1))</f>
        <v>0</v>
      </c>
      <c r="F45" s="285">
        <f>IF(F44=0,0,IF(F43=F41,SUM(F44-F43),SUM(F44-F43)+1))</f>
        <v>0</v>
      </c>
    </row>
    <row r="46" spans="1:6" s="50" customFormat="1" ht="12.75">
      <c r="A46" s="376" t="s">
        <v>48</v>
      </c>
      <c r="B46" s="283"/>
      <c r="C46" s="308"/>
      <c r="D46" s="283"/>
      <c r="E46" s="227"/>
      <c r="F46" s="283"/>
    </row>
    <row r="47" spans="1:6" s="50" customFormat="1" ht="12.75">
      <c r="A47" s="377"/>
      <c r="B47" s="284"/>
      <c r="C47" s="307"/>
      <c r="D47" s="284"/>
      <c r="E47" s="227"/>
      <c r="F47" s="284"/>
    </row>
    <row r="48" spans="1:6" s="50" customFormat="1" ht="12.75">
      <c r="A48" s="296" t="s">
        <v>5</v>
      </c>
      <c r="B48" s="285">
        <f>IF(B47=0,0,IF(B46=B44,SUM(B47-B46),SUM(B47-B46)+1))</f>
        <v>0</v>
      </c>
      <c r="C48" s="251">
        <f>IF(C47=0,0,IF(C46=C44,SUM(C47-C46),SUM(C47-C46)+1))</f>
        <v>0</v>
      </c>
      <c r="D48" s="285">
        <f>IF(D47=0,0,IF(D46=D44,SUM(D47-D46),SUM(D47-D46)+1))</f>
        <v>0</v>
      </c>
      <c r="E48" s="266">
        <f>IF(E47=0,0,IF(E46=E44,SUM(E47-E46),SUM(E47-E46)+1))</f>
        <v>0</v>
      </c>
      <c r="F48" s="285">
        <f>IF(F47=0,0,IF(F46=F44,SUM(F47-F46),SUM(F47-F46)+1))</f>
        <v>0</v>
      </c>
    </row>
    <row r="49" spans="1:6" s="50" customFormat="1" ht="12.75">
      <c r="A49" s="376" t="s">
        <v>49</v>
      </c>
      <c r="B49" s="322"/>
      <c r="C49" s="312"/>
      <c r="D49" s="322"/>
      <c r="E49" s="227"/>
      <c r="F49" s="322"/>
    </row>
    <row r="50" spans="1:6" s="50" customFormat="1" ht="12.75">
      <c r="A50" s="377"/>
      <c r="B50" s="283"/>
      <c r="C50" s="308"/>
      <c r="D50" s="283"/>
      <c r="E50" s="267"/>
      <c r="F50" s="283"/>
    </row>
    <row r="51" spans="1:6" s="50" customFormat="1" ht="12.75">
      <c r="A51" s="296" t="s">
        <v>5</v>
      </c>
      <c r="B51" s="285">
        <f>IF(B50=0,0,IF(B49=B47,SUM(B50-B49),SUM(B50-B49)+1))</f>
        <v>0</v>
      </c>
      <c r="C51" s="265">
        <f>IF(C50=0,0,IF(C49=C47,SUM(C50-C49),SUM(C50-C49)+1))</f>
        <v>0</v>
      </c>
      <c r="D51" s="285">
        <f>IF(D50=0,0,IF(D49=D47,SUM(D50-D49),SUM(D50-D49)+1))</f>
        <v>0</v>
      </c>
      <c r="E51" s="266">
        <f>IF(E50=0,0,IF(E49=E47,SUM(E50-E49),SUM(E50-E49)+1))</f>
        <v>0</v>
      </c>
      <c r="F51" s="285">
        <f>IF(F50=0,0,IF(F49=F47,SUM(F50-F49),SUM(F50-F49)+1))</f>
        <v>0</v>
      </c>
    </row>
    <row r="52" spans="1:6" s="50" customFormat="1" ht="12.75">
      <c r="A52" s="376" t="s">
        <v>50</v>
      </c>
      <c r="B52" s="283"/>
      <c r="C52" s="268"/>
      <c r="D52" s="283"/>
      <c r="E52" s="262"/>
      <c r="F52" s="283"/>
    </row>
    <row r="53" spans="1:6" s="50" customFormat="1" ht="12.75">
      <c r="A53" s="377"/>
      <c r="B53" s="284"/>
      <c r="C53" s="269"/>
      <c r="D53" s="284"/>
      <c r="E53" s="227"/>
      <c r="F53" s="284"/>
    </row>
    <row r="54" spans="1:6" s="50" customFormat="1" ht="12.75">
      <c r="A54" s="296" t="s">
        <v>5</v>
      </c>
      <c r="B54" s="285">
        <f>IF(B53=0,0,IF(B52=B50,SUM(B53-B52),SUM(B53-B52)+1))</f>
        <v>0</v>
      </c>
      <c r="C54" s="265">
        <f>IF(C53=0,0,IF(C52=C50,SUM(C53-C52),SUM(C53-C52)+1))</f>
        <v>0</v>
      </c>
      <c r="D54" s="285">
        <f>IF(D53=0,0,IF(D52=D50,SUM(D53-D52),SUM(D53-D52)+1))</f>
        <v>0</v>
      </c>
      <c r="E54" s="266">
        <f>IF(E53=0,0,IF(E52=E50,SUM(E53-E52),SUM(E53-E52)+1))</f>
        <v>0</v>
      </c>
      <c r="F54" s="285">
        <f>IF(F53=0,0,IF(F52=F50,SUM(F53-F52),SUM(F53-F52)+1))</f>
        <v>0</v>
      </c>
    </row>
    <row r="55" spans="1:6" s="50" customFormat="1" ht="12.75">
      <c r="A55" s="376" t="s">
        <v>51</v>
      </c>
      <c r="B55" s="283"/>
      <c r="C55" s="268"/>
      <c r="D55" s="283"/>
      <c r="E55" s="262"/>
      <c r="F55" s="283"/>
    </row>
    <row r="56" spans="1:6" s="50" customFormat="1" ht="12.75">
      <c r="A56" s="377"/>
      <c r="B56" s="284"/>
      <c r="C56" s="307"/>
      <c r="D56" s="284"/>
      <c r="E56" s="262"/>
      <c r="F56" s="284"/>
    </row>
    <row r="57" spans="1:6" s="50" customFormat="1" ht="12.75">
      <c r="A57" s="294" t="s">
        <v>5</v>
      </c>
      <c r="B57" s="285">
        <f>IF(B56=0,0,IF(B55=B53,SUM(B56-B55),SUM(B56-B55)+1))</f>
        <v>0</v>
      </c>
      <c r="C57" s="265">
        <f>IF(C56=0,0,IF(C55=C53,SUM(C56-C55),SUM(C56-C55)+1))</f>
        <v>0</v>
      </c>
      <c r="D57" s="285">
        <f>IF(D56=0,0,IF(D55=D53,SUM(D56-D55),SUM(D56-D55)+1))</f>
        <v>0</v>
      </c>
      <c r="E57" s="266">
        <f>IF(E56=0,0,IF(E55=E53,SUM(E56-E55),SUM(E56-E55)+1))</f>
        <v>0</v>
      </c>
      <c r="F57" s="285">
        <f>IF(F56=0,0,IF(F55=F53,SUM(F56-F55),SUM(F56-F55)+1))</f>
        <v>0</v>
      </c>
    </row>
    <row r="58" spans="1:6" s="50" customFormat="1" ht="12.75">
      <c r="A58" s="376" t="s">
        <v>52</v>
      </c>
      <c r="B58" s="283"/>
      <c r="C58" s="308"/>
      <c r="D58" s="283"/>
      <c r="E58" s="270"/>
      <c r="F58" s="283"/>
    </row>
    <row r="59" spans="1:6" s="50" customFormat="1" ht="12.75">
      <c r="A59" s="377"/>
      <c r="B59" s="284"/>
      <c r="C59" s="307"/>
      <c r="D59" s="284"/>
      <c r="E59" s="262"/>
      <c r="F59" s="284"/>
    </row>
    <row r="60" spans="1:6" s="50" customFormat="1" ht="12.75">
      <c r="A60" s="296" t="s">
        <v>5</v>
      </c>
      <c r="B60" s="285">
        <f>IF(B59=0,0,IF(B58=B56,SUM(B59-B58),SUM(B59-B58)+1))</f>
        <v>0</v>
      </c>
      <c r="C60" s="251">
        <f>IF(C59=0,0,IF(C58=C56,SUM(C59-C58),SUM(C59-C58)+1))</f>
        <v>0</v>
      </c>
      <c r="D60" s="285">
        <f>IF(D59=0,0,IF(D58=D56,SUM(D59-D58),SUM(D59-D58)+1))</f>
        <v>0</v>
      </c>
      <c r="E60" s="251">
        <f>IF(E59=0,0,IF(E58=E56,SUM(E59-E58),SUM(E59-E58)+1))</f>
        <v>0</v>
      </c>
      <c r="F60" s="285">
        <f>IF(F59=0,0,IF(F58=F56,SUM(F59-F58),SUM(F59-F58)+1))</f>
        <v>0</v>
      </c>
    </row>
    <row r="61" spans="1:6" s="50" customFormat="1" ht="12.75">
      <c r="A61" s="384" t="s">
        <v>53</v>
      </c>
      <c r="B61" s="283"/>
      <c r="C61" s="308"/>
      <c r="D61" s="283"/>
      <c r="E61" s="270"/>
      <c r="F61" s="283"/>
    </row>
    <row r="62" spans="1:6" s="50" customFormat="1" ht="12.75">
      <c r="A62" s="384"/>
      <c r="B62" s="284"/>
      <c r="C62" s="307"/>
      <c r="D62" s="284"/>
      <c r="E62" s="262"/>
      <c r="F62" s="284"/>
    </row>
    <row r="63" spans="1:6" s="50" customFormat="1" ht="12.75">
      <c r="A63" s="296" t="s">
        <v>5</v>
      </c>
      <c r="B63" s="285">
        <f>IF(B62=0,0,IF(B61=B59,SUM(B62-B61),SUM(B62-B61)+1))</f>
        <v>0</v>
      </c>
      <c r="C63" s="251">
        <f>IF(C62=0,0,IF(C61=C59,SUM(C62-C61),SUM(C62-C61)+1))</f>
        <v>0</v>
      </c>
      <c r="D63" s="285">
        <f>IF(D62=0,0,IF(D61=D59,SUM(D62-D61),SUM(D62-D61)+1))</f>
        <v>0</v>
      </c>
      <c r="E63" s="251">
        <f>IF(E62=0,0,IF(E61=E59,SUM(E62-E61),SUM(E62-E61)+1))</f>
        <v>0</v>
      </c>
      <c r="F63" s="285">
        <f>IF(F62=0,0,IF(F61=F59,SUM(F62-F61),SUM(F62-F61)+1))</f>
        <v>0</v>
      </c>
    </row>
    <row r="64" spans="1:6" s="50" customFormat="1" ht="12.75">
      <c r="A64" s="376" t="s">
        <v>54</v>
      </c>
      <c r="B64" s="283"/>
      <c r="C64" s="313"/>
      <c r="D64" s="283"/>
      <c r="E64" s="267"/>
      <c r="F64" s="283"/>
    </row>
    <row r="65" spans="1:6" s="50" customFormat="1" ht="12.75">
      <c r="A65" s="377"/>
      <c r="B65" s="284"/>
      <c r="C65" s="311"/>
      <c r="D65" s="284"/>
      <c r="E65" s="262"/>
      <c r="F65" s="284"/>
    </row>
    <row r="66" spans="1:6" s="50" customFormat="1" ht="12.75">
      <c r="A66" s="294" t="s">
        <v>5</v>
      </c>
      <c r="B66" s="285">
        <f>IF(B65=0,0,IF(B64=B62,SUM(B65-B64),SUM(B65-B64)+1))</f>
        <v>0</v>
      </c>
      <c r="C66" s="265">
        <f>IF(C65=0,0,IF(C64=C62,SUM(C65-C64),SUM(C65-C64)+1))</f>
        <v>0</v>
      </c>
      <c r="D66" s="285">
        <f>IF(D65=0,0,IF(D64=D62,SUM(D65-D64),SUM(D65-D64)+1))</f>
        <v>0</v>
      </c>
      <c r="E66" s="266">
        <f>IF(E65=0,0,IF(E64=E62,SUM(E65-E64),SUM(E65-E64)+1))</f>
        <v>0</v>
      </c>
      <c r="F66" s="285">
        <f>IF(F65=0,0,IF(F64=F62,SUM(F65-F64),SUM(F65-F64)+1))</f>
        <v>0</v>
      </c>
    </row>
    <row r="67" spans="1:6" s="50" customFormat="1" ht="12.75">
      <c r="A67" s="374" t="s">
        <v>55</v>
      </c>
      <c r="B67" s="283"/>
      <c r="C67" s="308"/>
      <c r="D67" s="283"/>
      <c r="E67" s="270"/>
      <c r="F67" s="283"/>
    </row>
    <row r="68" spans="1:6" s="50" customFormat="1" ht="12.75">
      <c r="A68" s="375"/>
      <c r="B68" s="284"/>
      <c r="C68" s="307"/>
      <c r="D68" s="284"/>
      <c r="E68" s="262"/>
      <c r="F68" s="284"/>
    </row>
    <row r="69" spans="1:6" s="50" customFormat="1" ht="12.75">
      <c r="A69" s="294" t="s">
        <v>5</v>
      </c>
      <c r="B69" s="285">
        <f>IF(B68=0,0,IF(B67=B65,SUM(B68-B67),SUM(B68-B67)+1))</f>
        <v>0</v>
      </c>
      <c r="C69" s="265">
        <f>IF(C68=0,0,IF(C67=C65,SUM(C68-C67),SUM(C68-C67)+1))</f>
        <v>0</v>
      </c>
      <c r="D69" s="285">
        <f>IF(D68=0,0,IF(D67=D65,SUM(D68-D67),SUM(D68-D67)+1))</f>
        <v>0</v>
      </c>
      <c r="E69" s="266">
        <f>IF(E68=0,0,IF(E67=E65,SUM(E68-E67),SUM(E68-E67)+1))</f>
        <v>0</v>
      </c>
      <c r="F69" s="285">
        <f>IF(F68=0,0,IF(F67=F65,SUM(F68-F67),SUM(F68-F67)+1))</f>
        <v>0</v>
      </c>
    </row>
    <row r="70" spans="1:6" s="50" customFormat="1" ht="12.75">
      <c r="A70" s="376" t="s">
        <v>112</v>
      </c>
      <c r="B70" s="283"/>
      <c r="C70" s="313"/>
      <c r="D70" s="283"/>
      <c r="E70" s="267"/>
      <c r="F70" s="283"/>
    </row>
    <row r="71" spans="1:6" s="50" customFormat="1" ht="12.75">
      <c r="A71" s="377"/>
      <c r="B71" s="284"/>
      <c r="C71" s="311"/>
      <c r="D71" s="284"/>
      <c r="E71" s="262"/>
      <c r="F71" s="284"/>
    </row>
    <row r="72" spans="1:6" s="50" customFormat="1" ht="13.5" thickBot="1">
      <c r="A72" s="297" t="s">
        <v>5</v>
      </c>
      <c r="B72" s="286">
        <f>IF(B71=0,0,IF(B70=B68,SUM(B71-B70),SUM(B71-B70)+1))</f>
        <v>0</v>
      </c>
      <c r="C72" s="271">
        <f>IF(C71=0,0,IF(C70=C68,SUM(C71-C70),SUM(C71-C70)+1))</f>
        <v>0</v>
      </c>
      <c r="D72" s="286">
        <f>IF(D71=0,0,IF(D70=D68,SUM(D71-D70),SUM(D71-D70)+1))</f>
        <v>0</v>
      </c>
      <c r="E72" s="266">
        <f>IF(E71=0,0,IF(E70=E68,SUM(E71-E70),SUM(E71-E70)+1))</f>
        <v>0</v>
      </c>
      <c r="F72" s="286">
        <f>IF(F71=0,0,IF(F70=F68,SUM(F71-F70),SUM(F71-F70)+1))</f>
        <v>0</v>
      </c>
    </row>
    <row r="73" spans="1:6" s="86" customFormat="1" ht="29.25" thickBot="1">
      <c r="A73" s="298" t="s">
        <v>114</v>
      </c>
      <c r="B73" s="323">
        <f>B33+B36+B39+B42+B45+B48+B51+B54+B57+B60+B63+B66+B69+B72</f>
        <v>0</v>
      </c>
      <c r="C73" s="288">
        <f>C33+C36+C39+C42+C45+C48+C51+C54+C57+C60+C63+C66+C69+C72</f>
        <v>0</v>
      </c>
      <c r="D73" s="323">
        <f>D33+D36+D39+D42+D45+D48+D51+D54+D57+D60+D63+D66+D69+D72</f>
        <v>0</v>
      </c>
      <c r="E73" s="288">
        <f>E33+E36+E39+E42+E45+E48+E51+E54+E57+E60+E63+E66+E69+E72</f>
        <v>0</v>
      </c>
      <c r="F73" s="323">
        <f>F33+F36+F39+F42+F45+F48+F51+F54+F57+F60+F63+F66+F69+F72</f>
        <v>0</v>
      </c>
    </row>
    <row r="74" spans="1:6" s="86" customFormat="1" ht="31.5">
      <c r="A74" s="292" t="s">
        <v>57</v>
      </c>
      <c r="B74" s="324">
        <f>B30+B73</f>
        <v>0</v>
      </c>
      <c r="C74" s="314">
        <f>C30+C73</f>
        <v>0</v>
      </c>
      <c r="D74" s="324">
        <f>D30+D73</f>
        <v>0</v>
      </c>
      <c r="E74" s="289">
        <f>E30+E73</f>
        <v>0</v>
      </c>
      <c r="F74" s="324">
        <f>F30+F73</f>
        <v>0</v>
      </c>
    </row>
    <row r="75" spans="1:6" s="86" customFormat="1" ht="16.5" thickBot="1">
      <c r="A75" s="272"/>
      <c r="B75" s="273"/>
      <c r="C75" s="273"/>
      <c r="D75" s="273"/>
      <c r="E75" s="273"/>
      <c r="F75" s="287"/>
    </row>
    <row r="76" spans="1:6" s="86" customFormat="1" ht="17.25">
      <c r="A76" s="378" t="s">
        <v>115</v>
      </c>
      <c r="B76" s="379"/>
      <c r="C76" s="290">
        <f>AVERAGE(B30:F30)</f>
        <v>0</v>
      </c>
      <c r="D76" s="273"/>
      <c r="E76" s="273"/>
      <c r="F76" s="287"/>
    </row>
    <row r="77" spans="1:6" s="86" customFormat="1" ht="17.25">
      <c r="A77" s="380" t="s">
        <v>116</v>
      </c>
      <c r="B77" s="381"/>
      <c r="C77" s="291">
        <f>AVERAGE(B73:F73)</f>
        <v>0</v>
      </c>
      <c r="D77" s="273"/>
      <c r="E77" s="273"/>
      <c r="F77" s="287"/>
    </row>
    <row r="78" spans="1:6" s="86" customFormat="1" ht="18" thickBot="1">
      <c r="A78" s="382" t="s">
        <v>117</v>
      </c>
      <c r="B78" s="383"/>
      <c r="C78" s="293">
        <f>AVERAGE(B74:F74)</f>
        <v>0</v>
      </c>
      <c r="D78" s="273"/>
      <c r="E78" s="273"/>
      <c r="F78" s="287"/>
    </row>
    <row r="79" spans="1:6" s="86" customFormat="1" ht="15.75">
      <c r="A79" s="368" t="s">
        <v>9</v>
      </c>
      <c r="B79" s="369"/>
      <c r="C79" s="369"/>
      <c r="D79" s="369"/>
      <c r="E79" s="369"/>
      <c r="F79" s="370"/>
    </row>
    <row r="80" spans="1:6" s="86" customFormat="1" ht="15.75">
      <c r="A80" s="368" t="s">
        <v>10</v>
      </c>
      <c r="B80" s="369"/>
      <c r="C80" s="369"/>
      <c r="D80" s="369"/>
      <c r="E80" s="369"/>
      <c r="F80" s="370"/>
    </row>
    <row r="81" spans="1:6" s="86" customFormat="1" ht="16.5" thickBot="1">
      <c r="A81" s="368" t="s">
        <v>11</v>
      </c>
      <c r="B81" s="369"/>
      <c r="C81" s="369"/>
      <c r="D81" s="369"/>
      <c r="E81" s="369"/>
      <c r="F81" s="370"/>
    </row>
    <row r="82" spans="1:6" ht="13.5" thickBot="1">
      <c r="A82" s="371" t="s">
        <v>6</v>
      </c>
      <c r="B82" s="372"/>
      <c r="C82" s="372"/>
      <c r="D82" s="372"/>
      <c r="E82" s="372"/>
      <c r="F82" s="373"/>
    </row>
  </sheetData>
  <sheetProtection/>
  <mergeCells count="32">
    <mergeCell ref="B1:F1"/>
    <mergeCell ref="B2:F2"/>
    <mergeCell ref="B3:F3"/>
    <mergeCell ref="A4:A11"/>
    <mergeCell ref="A12:A13"/>
    <mergeCell ref="A15:A16"/>
    <mergeCell ref="A18:A19"/>
    <mergeCell ref="A21:A22"/>
    <mergeCell ref="A24:A25"/>
    <mergeCell ref="A27:A28"/>
    <mergeCell ref="A1:A3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80:F80"/>
    <mergeCell ref="A81:F81"/>
    <mergeCell ref="A82:F82"/>
    <mergeCell ref="A67:A68"/>
    <mergeCell ref="A70:A71"/>
    <mergeCell ref="A76:B76"/>
    <mergeCell ref="A77:B77"/>
    <mergeCell ref="A78:B78"/>
    <mergeCell ref="A79:F79"/>
  </mergeCells>
  <printOptions horizontalCentered="1"/>
  <pageMargins left="0.1968503937007874" right="0.1968503937007874" top="0.5905511811023623" bottom="0.4724409448818898" header="0.5118110236220472" footer="0.11811023622047245"/>
  <pageSetup horizontalDpi="300" verticalDpi="300" orientation="landscape" paperSize="9" r:id="rId5"/>
  <headerFooter alignWithMargins="0">
    <oddFooter>&amp;LFRM-EMERJ-017-17&amp;CRevisão 11                       Data: 12/06/2018 &amp;RPag.: &amp;P/&amp;N</oddFooter>
  </headerFooter>
  <drawing r:id="rId4"/>
  <legacyDrawing r:id="rId3"/>
  <oleObjects>
    <oleObject progId="Word.Document.8" shapeId="1549325" r:id="rId1"/>
    <oleObject progId="Word.Document.8" shapeId="15493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view="pageLayout" zoomScale="87" zoomScaleSheetLayoutView="90" zoomScalePageLayoutView="87" workbookViewId="0" topLeftCell="A49">
      <selection activeCell="C29" sqref="C29"/>
    </sheetView>
  </sheetViews>
  <sheetFormatPr defaultColWidth="9.140625" defaultRowHeight="12.75"/>
  <cols>
    <col min="1" max="1" width="35.7109375" style="22" customWidth="1"/>
    <col min="2" max="6" width="18.7109375" style="12" customWidth="1"/>
    <col min="7" max="16384" width="9.140625" style="12" customWidth="1"/>
  </cols>
  <sheetData>
    <row r="1" spans="1:6" s="10" customFormat="1" ht="41.25" customHeight="1" thickBot="1">
      <c r="A1" s="411"/>
      <c r="B1" s="416" t="s">
        <v>126</v>
      </c>
      <c r="C1" s="416"/>
      <c r="D1" s="416"/>
      <c r="E1" s="416"/>
      <c r="F1" s="417"/>
    </row>
    <row r="2" spans="1:6" s="10" customFormat="1" ht="16.5" customHeight="1" thickBot="1">
      <c r="A2" s="412"/>
      <c r="B2" s="418" t="s">
        <v>7</v>
      </c>
      <c r="C2" s="418"/>
      <c r="D2" s="418"/>
      <c r="E2" s="418"/>
      <c r="F2" s="419"/>
    </row>
    <row r="3" spans="1:6" ht="12.75">
      <c r="A3" s="413" t="s">
        <v>0</v>
      </c>
      <c r="B3" s="13" t="s">
        <v>1</v>
      </c>
      <c r="C3" s="25" t="s">
        <v>1</v>
      </c>
      <c r="D3" s="13" t="s">
        <v>1</v>
      </c>
      <c r="E3" s="25" t="s">
        <v>1</v>
      </c>
      <c r="F3" s="35" t="s">
        <v>1</v>
      </c>
    </row>
    <row r="4" spans="1:6" s="14" customFormat="1" ht="12.75" customHeight="1">
      <c r="A4" s="414"/>
      <c r="B4" s="8"/>
      <c r="C4" s="26"/>
      <c r="D4" s="8"/>
      <c r="E4" s="26"/>
      <c r="F4" s="36"/>
    </row>
    <row r="5" spans="1:6" s="14" customFormat="1" ht="12.75">
      <c r="A5" s="414"/>
      <c r="B5" s="15" t="s">
        <v>30</v>
      </c>
      <c r="C5" s="27" t="s">
        <v>31</v>
      </c>
      <c r="D5" s="15" t="s">
        <v>31</v>
      </c>
      <c r="E5" s="27" t="s">
        <v>31</v>
      </c>
      <c r="F5" s="37" t="s">
        <v>31</v>
      </c>
    </row>
    <row r="6" spans="1:6" s="14" customFormat="1" ht="12.75">
      <c r="A6" s="414"/>
      <c r="B6" s="9"/>
      <c r="C6" s="28"/>
      <c r="D6" s="9"/>
      <c r="E6" s="28"/>
      <c r="F6" s="38"/>
    </row>
    <row r="7" spans="1:6" ht="12.75" customHeight="1">
      <c r="A7" s="414"/>
      <c r="B7" s="16" t="s">
        <v>2</v>
      </c>
      <c r="C7" s="29" t="s">
        <v>2</v>
      </c>
      <c r="D7" s="16" t="s">
        <v>2</v>
      </c>
      <c r="E7" s="29" t="s">
        <v>2</v>
      </c>
      <c r="F7" s="39" t="s">
        <v>2</v>
      </c>
    </row>
    <row r="8" spans="1:6" ht="12.75">
      <c r="A8" s="414"/>
      <c r="B8" s="9"/>
      <c r="C8" s="28"/>
      <c r="D8" s="9"/>
      <c r="E8" s="28"/>
      <c r="F8" s="38"/>
    </row>
    <row r="9" spans="1:6" ht="12.75">
      <c r="A9" s="414"/>
      <c r="B9" s="17" t="s">
        <v>3</v>
      </c>
      <c r="C9" s="30" t="s">
        <v>3</v>
      </c>
      <c r="D9" s="17" t="s">
        <v>3</v>
      </c>
      <c r="E9" s="30" t="s">
        <v>3</v>
      </c>
      <c r="F9" s="40" t="s">
        <v>3</v>
      </c>
    </row>
    <row r="10" spans="1:6" ht="13.5" customHeight="1" thickBot="1">
      <c r="A10" s="415"/>
      <c r="B10" s="365" t="s">
        <v>4</v>
      </c>
      <c r="C10" s="366" t="s">
        <v>4</v>
      </c>
      <c r="D10" s="365" t="s">
        <v>4</v>
      </c>
      <c r="E10" s="366" t="s">
        <v>4</v>
      </c>
      <c r="F10" s="367" t="s">
        <v>4</v>
      </c>
    </row>
    <row r="11" spans="1:6" ht="12.75" customHeight="1">
      <c r="A11" s="420" t="s">
        <v>32</v>
      </c>
      <c r="B11" s="18"/>
      <c r="C11" s="31"/>
      <c r="D11" s="18"/>
      <c r="E11" s="31"/>
      <c r="F11" s="41"/>
    </row>
    <row r="12" spans="1:6" ht="12.75">
      <c r="A12" s="409"/>
      <c r="B12" s="20"/>
      <c r="C12" s="34"/>
      <c r="D12" s="20"/>
      <c r="E12" s="34"/>
      <c r="F12" s="44"/>
    </row>
    <row r="13" spans="1:6" ht="12.75" customHeight="1">
      <c r="A13" s="347" t="s">
        <v>5</v>
      </c>
      <c r="B13" s="348">
        <f>IF(B12=0,0,IF(B11=B9,SUM(B12-B11),SUM(B12-B11)+1))</f>
        <v>0</v>
      </c>
      <c r="C13" s="349">
        <f>IF(C12=0,0,IF(C11=C9,SUM(C12-C11),SUM(C12-C11)+1))</f>
        <v>0</v>
      </c>
      <c r="D13" s="348">
        <f>IF(D12=0,0,IF(D11=D9,SUM(D12-D11),SUM(D12-D11)+1))</f>
        <v>0</v>
      </c>
      <c r="E13" s="349">
        <f>IF(E12=0,0,IF(E11=E9,SUM(E12-E11),SUM(E12-E11)+1))</f>
        <v>0</v>
      </c>
      <c r="F13" s="350">
        <f>IF(F12=0,0,IF(F11=F9,SUM(F12-F11),SUM(F12-F11)+1))</f>
        <v>0</v>
      </c>
    </row>
    <row r="14" spans="1:6" ht="12.75" customHeight="1">
      <c r="A14" s="409" t="s">
        <v>34</v>
      </c>
      <c r="B14" s="19"/>
      <c r="C14" s="33"/>
      <c r="D14" s="19"/>
      <c r="E14" s="33"/>
      <c r="F14" s="43"/>
    </row>
    <row r="15" spans="1:6" ht="12.75">
      <c r="A15" s="409"/>
      <c r="B15" s="19"/>
      <c r="C15" s="33"/>
      <c r="D15" s="19"/>
      <c r="E15" s="33"/>
      <c r="F15" s="43"/>
    </row>
    <row r="16" spans="1:6" ht="12.75" customHeight="1">
      <c r="A16" s="347" t="s">
        <v>5</v>
      </c>
      <c r="B16" s="348">
        <f>IF(B15=0,0,IF(B14=B12,SUM(B15-B14),SUM(B15-B14)+1))</f>
        <v>0</v>
      </c>
      <c r="C16" s="349">
        <f>IF(C15=0,0,IF(C14=C12,SUM(C15-C14),SUM(C15-C14)+1))</f>
        <v>0</v>
      </c>
      <c r="D16" s="348">
        <f>IF(D15=0,0,IF(D14=D12,SUM(D15-D14),SUM(D15-D14)+1))</f>
        <v>0</v>
      </c>
      <c r="E16" s="349">
        <f>IF(E15=0,0,IF(E14=E12,SUM(E15-E14),SUM(E15-E14)+1))</f>
        <v>0</v>
      </c>
      <c r="F16" s="350">
        <f>IF(F15=0,0,IF(F14=F12,SUM(F15-F14),SUM(F15-F14)+1))</f>
        <v>0</v>
      </c>
    </row>
    <row r="17" spans="1:6" ht="12.75" customHeight="1">
      <c r="A17" s="409" t="s">
        <v>13</v>
      </c>
      <c r="B17" s="19"/>
      <c r="C17" s="33"/>
      <c r="D17" s="19"/>
      <c r="E17" s="33"/>
      <c r="F17" s="43"/>
    </row>
    <row r="18" spans="1:6" ht="12.75">
      <c r="A18" s="409"/>
      <c r="B18" s="20"/>
      <c r="C18" s="34"/>
      <c r="D18" s="20"/>
      <c r="E18" s="34"/>
      <c r="F18" s="44"/>
    </row>
    <row r="19" spans="1:6" ht="12.75" customHeight="1">
      <c r="A19" s="347" t="s">
        <v>5</v>
      </c>
      <c r="B19" s="348">
        <f>IF(B18=0,0,IF(B17=B15,SUM(B18-B17),SUM(B18-B17)+1))</f>
        <v>0</v>
      </c>
      <c r="C19" s="349">
        <f>IF(C18=0,0,IF(C17=C15,SUM(C18-C17),SUM(C18-C17)+1))</f>
        <v>0</v>
      </c>
      <c r="D19" s="348">
        <f>IF(D18=0,0,IF(D17=D15,SUM(D18-D17),SUM(D18-D17)+1))</f>
        <v>0</v>
      </c>
      <c r="E19" s="349">
        <f>IF(E18=0,0,IF(E17=E15,SUM(E18-E17),SUM(E18-E17)+1))</f>
        <v>0</v>
      </c>
      <c r="F19" s="350">
        <f>IF(F18=0,0,IF(F17=F15,SUM(F18-F17),SUM(F18-F17)+1))</f>
        <v>0</v>
      </c>
    </row>
    <row r="20" spans="1:6" ht="12.75" customHeight="1">
      <c r="A20" s="409" t="s">
        <v>8</v>
      </c>
      <c r="B20" s="19"/>
      <c r="C20" s="33"/>
      <c r="D20" s="19"/>
      <c r="E20" s="33"/>
      <c r="F20" s="43"/>
    </row>
    <row r="21" spans="1:6" ht="12.75">
      <c r="A21" s="409"/>
      <c r="B21" s="20"/>
      <c r="C21" s="34"/>
      <c r="D21" s="20"/>
      <c r="E21" s="34"/>
      <c r="F21" s="44"/>
    </row>
    <row r="22" spans="1:6" ht="12.75" customHeight="1">
      <c r="A22" s="347" t="s">
        <v>5</v>
      </c>
      <c r="B22" s="348">
        <f>IF(B21=0,0,IF(B20=B18,SUM(B21-B20),SUM(B21-B20)+1))</f>
        <v>0</v>
      </c>
      <c r="C22" s="349">
        <f>IF(C21=0,0,IF(C20=C18,SUM(C21-C20),SUM(C21-C20)+1))</f>
        <v>0</v>
      </c>
      <c r="D22" s="348">
        <f>IF(D21=0,0,IF(D20=D18,SUM(D21-D20),SUM(D21-D20)+1))</f>
        <v>0</v>
      </c>
      <c r="E22" s="349">
        <f>IF(E21=0,0,IF(E20=E18,SUM(E21-E20),SUM(E21-E20)+1))</f>
        <v>0</v>
      </c>
      <c r="F22" s="350">
        <f>IF(F21=0,0,IF(F20=F18,SUM(F21-F20),SUM(F21-F20)+1))</f>
        <v>0</v>
      </c>
    </row>
    <row r="23" spans="1:6" ht="12.75" customHeight="1">
      <c r="A23" s="409" t="s">
        <v>29</v>
      </c>
      <c r="B23" s="20"/>
      <c r="C23" s="34"/>
      <c r="D23" s="20"/>
      <c r="E23" s="34"/>
      <c r="F23" s="44"/>
    </row>
    <row r="24" spans="1:6" ht="12.75">
      <c r="A24" s="409"/>
      <c r="B24" s="20"/>
      <c r="C24" s="34"/>
      <c r="D24" s="20"/>
      <c r="E24" s="34"/>
      <c r="F24" s="44"/>
    </row>
    <row r="25" spans="1:7" ht="12.75">
      <c r="A25" s="347" t="s">
        <v>5</v>
      </c>
      <c r="B25" s="362">
        <f>IF(B24=0,0,IF(B23=B21,SUM(B24-B23),SUM(B24-B23)+1))</f>
        <v>0</v>
      </c>
      <c r="C25" s="349">
        <f>IF(C24=0,0,IF(C23=C21,SUM(C24-C23),SUM(C24-C23)+1))</f>
        <v>0</v>
      </c>
      <c r="D25" s="362">
        <f>IF(D24=0,0,IF(D23=D21,SUM(D24-D23),SUM(D24-D23)+1))</f>
        <v>0</v>
      </c>
      <c r="E25" s="349">
        <f>IF(E24=0,0,IF(E23=E21,SUM(E24-E23),SUM(E24-E23)+1))</f>
        <v>0</v>
      </c>
      <c r="F25" s="363">
        <f>IF(F24=0,0,IF(F23=F21,SUM(F24-F23),SUM(F24-F23)+1))</f>
        <v>0</v>
      </c>
      <c r="G25" s="11"/>
    </row>
    <row r="26" spans="1:6" ht="12.75" customHeight="1">
      <c r="A26" s="408" t="s">
        <v>28</v>
      </c>
      <c r="B26" s="20"/>
      <c r="C26" s="34"/>
      <c r="D26" s="20"/>
      <c r="E26" s="34"/>
      <c r="F26" s="44"/>
    </row>
    <row r="27" spans="1:6" ht="12.75">
      <c r="A27" s="408"/>
      <c r="B27" s="20"/>
      <c r="C27" s="34"/>
      <c r="D27" s="20"/>
      <c r="E27" s="34"/>
      <c r="F27" s="44"/>
    </row>
    <row r="28" spans="1:6" ht="12.75">
      <c r="A28" s="347" t="s">
        <v>5</v>
      </c>
      <c r="B28" s="362">
        <f>IF(B27=0,0,IF(B26=B24,SUM(B27-B26),SUM(B27-B26)+1))</f>
        <v>0</v>
      </c>
      <c r="C28" s="349">
        <f>IF(C27=0,0,IF(C26=C24,SUM(C27-C26),SUM(C27-C26)+1))</f>
        <v>0</v>
      </c>
      <c r="D28" s="362">
        <f>IF(D27=0,0,IF(D26=D24,SUM(D27-D26),SUM(D27-D26)+1))</f>
        <v>0</v>
      </c>
      <c r="E28" s="349">
        <f>IF(E27=0,0,IF(E26=E24,SUM(E27-E26),SUM(E27-E26)+1))</f>
        <v>0</v>
      </c>
      <c r="F28" s="363">
        <f>IF(F27=0,0,IF(F26=F24,SUM(F27-F26),SUM(F27-F26)+1))</f>
        <v>0</v>
      </c>
    </row>
    <row r="29" spans="1:6" ht="31.5" customHeight="1">
      <c r="A29" s="351" t="s">
        <v>37</v>
      </c>
      <c r="B29" s="352">
        <f>B13+B16+B19+B22+B25+B28</f>
        <v>0</v>
      </c>
      <c r="C29" s="352">
        <f>C13+C16+C19+C22+C25+C28</f>
        <v>0</v>
      </c>
      <c r="D29" s="352">
        <f>D13+D16+D19+D22+D25+D28</f>
        <v>0</v>
      </c>
      <c r="E29" s="352">
        <f>E13+E16+E19+E22+E25+E28</f>
        <v>0</v>
      </c>
      <c r="F29" s="364">
        <f>F13+F16+F19+F22+F25+F28</f>
        <v>0</v>
      </c>
    </row>
    <row r="30" spans="1:6" ht="12.75">
      <c r="A30" s="409" t="s">
        <v>14</v>
      </c>
      <c r="B30" s="20"/>
      <c r="C30" s="34"/>
      <c r="D30" s="20"/>
      <c r="E30" s="34"/>
      <c r="F30" s="44"/>
    </row>
    <row r="31" spans="1:6" ht="12.75">
      <c r="A31" s="409"/>
      <c r="B31" s="20"/>
      <c r="C31" s="34"/>
      <c r="D31" s="20"/>
      <c r="E31" s="34"/>
      <c r="F31" s="44"/>
    </row>
    <row r="32" spans="1:6" ht="12.75" customHeight="1">
      <c r="A32" s="347" t="s">
        <v>5</v>
      </c>
      <c r="B32" s="362">
        <f>IF(B31=0,0,IF(B30=B27,SUM(B31-B30),SUM(B31-B30)+1))</f>
        <v>0</v>
      </c>
      <c r="C32" s="349">
        <f>IF(C31=0,0,IF(C30=C27,SUM(C31-C30),SUM(C31-C30)+1))</f>
        <v>0</v>
      </c>
      <c r="D32" s="362">
        <f>IF(D31=0,0,IF(D30=D27,SUM(D31-D30),SUM(D31-D30)+1))</f>
        <v>0</v>
      </c>
      <c r="E32" s="349">
        <f>IF(E31=0,0,IF(E30=E27,SUM(E31-E30),SUM(E31-E30)+1))</f>
        <v>0</v>
      </c>
      <c r="F32" s="363">
        <f>IF(F31=0,0,IF(F30=F27,SUM(F31-F30),SUM(F31-F30)+1))</f>
        <v>0</v>
      </c>
    </row>
    <row r="33" spans="1:6" ht="12.75">
      <c r="A33" s="409" t="s">
        <v>15</v>
      </c>
      <c r="B33" s="20"/>
      <c r="C33" s="34"/>
      <c r="D33" s="20"/>
      <c r="E33" s="34"/>
      <c r="F33" s="44"/>
    </row>
    <row r="34" spans="1:6" ht="12.75">
      <c r="A34" s="409"/>
      <c r="B34" s="20"/>
      <c r="C34" s="34"/>
      <c r="D34" s="20"/>
      <c r="E34" s="34"/>
      <c r="F34" s="44"/>
    </row>
    <row r="35" spans="1:6" ht="12.75" customHeight="1">
      <c r="A35" s="347" t="s">
        <v>5</v>
      </c>
      <c r="B35" s="348">
        <f>IF(B34=0,0,IF(B33=B31,SUM(B34-B33),SUM(B34-B33)+1))</f>
        <v>0</v>
      </c>
      <c r="C35" s="349">
        <f>IF(C34=0,0,IF(C33=C31,SUM(C34-C33),SUM(C34-C33)+1))</f>
        <v>0</v>
      </c>
      <c r="D35" s="348">
        <f>IF(D34=0,0,IF(D33=D31,SUM(D34-D33),SUM(D34-D33)+1))</f>
        <v>0</v>
      </c>
      <c r="E35" s="349">
        <f>IF(E34=0,0,IF(E33=E31,SUM(E34-E33),SUM(E34-E33)+1))</f>
        <v>0</v>
      </c>
      <c r="F35" s="350">
        <f>IF(F34=0,0,IF(F33=F31,SUM(F34-F33),SUM(F34-F33)+1))</f>
        <v>0</v>
      </c>
    </row>
    <row r="36" spans="1:6" ht="12.75" customHeight="1">
      <c r="A36" s="408" t="s">
        <v>16</v>
      </c>
      <c r="B36" s="20"/>
      <c r="C36" s="34"/>
      <c r="D36" s="20"/>
      <c r="E36" s="34"/>
      <c r="F36" s="44"/>
    </row>
    <row r="37" spans="1:6" ht="12.75">
      <c r="A37" s="408"/>
      <c r="B37" s="20"/>
      <c r="C37" s="34"/>
      <c r="D37" s="20"/>
      <c r="E37" s="34"/>
      <c r="F37" s="44"/>
    </row>
    <row r="38" spans="1:6" ht="12.75" customHeight="1">
      <c r="A38" s="347" t="s">
        <v>5</v>
      </c>
      <c r="B38" s="348">
        <f>IF(B37=0,0,IF(B36=B34,SUM(B37-B36),SUM(B37-B36)+1))</f>
        <v>0</v>
      </c>
      <c r="C38" s="349">
        <f>IF(C37=0,0,IF(C36=C34,SUM(C37-C36),SUM(C37-C36)+1))</f>
        <v>0</v>
      </c>
      <c r="D38" s="348">
        <f>IF(D37=0,0,IF(D36=D34,SUM(D37-D36),SUM(D37-D36)+1))</f>
        <v>0</v>
      </c>
      <c r="E38" s="349">
        <f>IF(E37=0,0,IF(E36=E34,SUM(E37-E36),SUM(E37-E36)+1))</f>
        <v>0</v>
      </c>
      <c r="F38" s="350">
        <f>IF(F37=0,0,IF(F36=F34,SUM(F37-F36),SUM(F37-F36)+1))</f>
        <v>0</v>
      </c>
    </row>
    <row r="39" spans="1:6" ht="12.75" customHeight="1">
      <c r="A39" s="410" t="s">
        <v>17</v>
      </c>
      <c r="B39" s="20"/>
      <c r="C39" s="34"/>
      <c r="D39" s="20"/>
      <c r="E39" s="34"/>
      <c r="F39" s="44"/>
    </row>
    <row r="40" spans="1:6" ht="12.75">
      <c r="A40" s="410"/>
      <c r="B40" s="20"/>
      <c r="C40" s="34"/>
      <c r="D40" s="20"/>
      <c r="E40" s="34"/>
      <c r="F40" s="44"/>
    </row>
    <row r="41" spans="1:6" ht="12.75" customHeight="1">
      <c r="A41" s="347" t="s">
        <v>5</v>
      </c>
      <c r="B41" s="348">
        <f>IF(B40=0,0,IF(B39=B37,SUM(B40-B39),SUM(B40-B39)+1))</f>
        <v>0</v>
      </c>
      <c r="C41" s="349">
        <f>IF(C40=0,0,IF(C39=C37,SUM(C40-C39),SUM(C40-C39)+1))</f>
        <v>0</v>
      </c>
      <c r="D41" s="348">
        <f>IF(D40=0,0,IF(D39=D37,SUM(D40-D39),SUM(D40-D39)+1))</f>
        <v>0</v>
      </c>
      <c r="E41" s="349">
        <f>IF(E40=0,0,IF(E39=E37,SUM(E40-E39),SUM(E40-E39)+1))</f>
        <v>0</v>
      </c>
      <c r="F41" s="350">
        <f>IF(F40=0,0,IF(F39=F37,SUM(F40-F39),SUM(F40-F39)+1))</f>
        <v>0</v>
      </c>
    </row>
    <row r="42" spans="1:6" ht="12.75" customHeight="1">
      <c r="A42" s="409" t="s">
        <v>18</v>
      </c>
      <c r="B42" s="20"/>
      <c r="C42" s="34"/>
      <c r="D42" s="20"/>
      <c r="E42" s="34"/>
      <c r="F42" s="44"/>
    </row>
    <row r="43" spans="1:6" ht="12.75">
      <c r="A43" s="409"/>
      <c r="B43" s="20"/>
      <c r="C43" s="34"/>
      <c r="D43" s="20"/>
      <c r="E43" s="34"/>
      <c r="F43" s="44"/>
    </row>
    <row r="44" spans="1:6" ht="12.75" customHeight="1">
      <c r="A44" s="347" t="s">
        <v>5</v>
      </c>
      <c r="B44" s="17">
        <f>IF(B43=0,0,IF(B42=B40,SUM(B43-B42),SUM(B43-B42)+1))</f>
        <v>0</v>
      </c>
      <c r="C44" s="30">
        <f>IF(C43=0,0,IF(C42=C40,SUM(C43-C42),SUM(C43-C42)+1))</f>
        <v>0</v>
      </c>
      <c r="D44" s="17">
        <f>IF(D43=0,0,IF(D42=D40,SUM(D43-D42),SUM(D43-D42)+1))</f>
        <v>0</v>
      </c>
      <c r="E44" s="30">
        <f>IF(E43=0,0,IF(E42=E40,SUM(E43-E42),SUM(E43-E42)+1))</f>
        <v>0</v>
      </c>
      <c r="F44" s="40">
        <f>IF(F43=0,0,IF(F42=F40,SUM(F43-F42),SUM(F43-F42)+1))</f>
        <v>0</v>
      </c>
    </row>
    <row r="45" spans="1:6" ht="12.75" customHeight="1">
      <c r="A45" s="409" t="s">
        <v>19</v>
      </c>
      <c r="B45" s="20"/>
      <c r="C45" s="34"/>
      <c r="D45" s="20"/>
      <c r="E45" s="34"/>
      <c r="F45" s="44"/>
    </row>
    <row r="46" spans="1:6" ht="12.75">
      <c r="A46" s="409"/>
      <c r="B46" s="20"/>
      <c r="C46" s="34"/>
      <c r="D46" s="20"/>
      <c r="E46" s="34"/>
      <c r="F46" s="44"/>
    </row>
    <row r="47" spans="1:6" ht="12.75" customHeight="1">
      <c r="A47" s="347" t="s">
        <v>5</v>
      </c>
      <c r="B47" s="348">
        <f>IF(B46=0,0,IF(B45=B43,SUM(B46-B45),SUM(B46-B45)+1))</f>
        <v>0</v>
      </c>
      <c r="C47" s="349">
        <f>IF(C46=0,0,IF(C45=C43,SUM(C46-C45),SUM(C46-C45)+1))</f>
        <v>0</v>
      </c>
      <c r="D47" s="348">
        <f>IF(D46=0,0,IF(D45=D43,SUM(D46-D45),SUM(D46-D45)+1))</f>
        <v>0</v>
      </c>
      <c r="E47" s="349">
        <f>IF(E46=0,0,IF(E45=E43,SUM(E46-E45),SUM(E46-E45)+1))</f>
        <v>0</v>
      </c>
      <c r="F47" s="350">
        <f>IF(F46=0,0,IF(F45=F43,SUM(F46-F45),SUM(F46-F45)+1))</f>
        <v>0</v>
      </c>
    </row>
    <row r="48" spans="1:6" ht="12.75" customHeight="1">
      <c r="A48" s="409" t="s">
        <v>20</v>
      </c>
      <c r="B48" s="17"/>
      <c r="C48" s="30"/>
      <c r="D48" s="17"/>
      <c r="E48" s="30"/>
      <c r="F48" s="40"/>
    </row>
    <row r="49" spans="1:6" ht="12.75">
      <c r="A49" s="409"/>
      <c r="B49" s="20"/>
      <c r="C49" s="34"/>
      <c r="D49" s="20"/>
      <c r="E49" s="34"/>
      <c r="F49" s="44"/>
    </row>
    <row r="50" spans="1:6" ht="12.75" customHeight="1">
      <c r="A50" s="347" t="s">
        <v>5</v>
      </c>
      <c r="B50" s="348">
        <f>IF(B49=0,0,IF(B48=B46,SUM(B49-B48),SUM(B49-B48)+1))</f>
        <v>0</v>
      </c>
      <c r="C50" s="349">
        <f>IF(C49=0,0,IF(C48=C46,SUM(C49-C48),SUM(C49-C48)+1))</f>
        <v>0</v>
      </c>
      <c r="D50" s="348">
        <f>IF(D49=0,0,IF(D48=D46,SUM(D49-D48),SUM(D49-D48)+1))</f>
        <v>0</v>
      </c>
      <c r="E50" s="349">
        <f>IF(E49=0,0,IF(E48=E46,SUM(E49-E48),SUM(E49-E48)+1))</f>
        <v>0</v>
      </c>
      <c r="F50" s="350">
        <f>IF(F49=0,0,IF(F48=F46,SUM(F49-F48),SUM(F49-F48)+1))</f>
        <v>0</v>
      </c>
    </row>
    <row r="51" spans="1:6" ht="12.75" customHeight="1">
      <c r="A51" s="409" t="s">
        <v>21</v>
      </c>
      <c r="B51" s="20"/>
      <c r="C51" s="34"/>
      <c r="D51" s="20"/>
      <c r="E51" s="34"/>
      <c r="F51" s="44"/>
    </row>
    <row r="52" spans="1:6" ht="12.75">
      <c r="A52" s="409"/>
      <c r="B52" s="20"/>
      <c r="C52" s="34"/>
      <c r="D52" s="20"/>
      <c r="E52" s="34"/>
      <c r="F52" s="44"/>
    </row>
    <row r="53" spans="1:6" ht="12.75" customHeight="1">
      <c r="A53" s="347" t="s">
        <v>5</v>
      </c>
      <c r="B53" s="348">
        <f>IF(B52=0,0,IF(B51=B49,SUM(B52-B51),SUM(B52-B51)+1))</f>
        <v>0</v>
      </c>
      <c r="C53" s="349">
        <f>IF(C52=0,0,IF(C51=C49,SUM(C52-C51),SUM(C52-C51)+1))</f>
        <v>0</v>
      </c>
      <c r="D53" s="348">
        <f>IF(D52=0,0,IF(D51=D49,SUM(D52-D51),SUM(D52-D51)+1))</f>
        <v>0</v>
      </c>
      <c r="E53" s="349">
        <f>IF(E52=0,0,IF(E51=E49,SUM(E52-E51),SUM(E52-E51)+1))</f>
        <v>0</v>
      </c>
      <c r="F53" s="350">
        <f>IF(F52=0,0,IF(F51=F49,SUM(F52-F51),SUM(F52-F51)+1))</f>
        <v>0</v>
      </c>
    </row>
    <row r="54" spans="1:6" ht="12.75" customHeight="1">
      <c r="A54" s="409" t="s">
        <v>22</v>
      </c>
      <c r="B54" s="20"/>
      <c r="C54" s="34"/>
      <c r="D54" s="20"/>
      <c r="E54" s="34"/>
      <c r="F54" s="44"/>
    </row>
    <row r="55" spans="1:6" ht="12.75">
      <c r="A55" s="409"/>
      <c r="B55" s="20"/>
      <c r="C55" s="34"/>
      <c r="D55" s="20"/>
      <c r="E55" s="34"/>
      <c r="F55" s="44"/>
    </row>
    <row r="56" spans="1:6" ht="12.75" customHeight="1">
      <c r="A56" s="347" t="s">
        <v>5</v>
      </c>
      <c r="B56" s="348">
        <f>IF(B55=0,0,IF(B54=B52,SUM(B55-B54),SUM(B55-B54)+1))</f>
        <v>0</v>
      </c>
      <c r="C56" s="349">
        <f>IF(C55=0,0,IF(C54=C52,SUM(C55-C54),SUM(C55-C54)+1))</f>
        <v>0</v>
      </c>
      <c r="D56" s="348">
        <f>IF(D55=0,0,IF(D54=D52,SUM(D55-D54),SUM(D55-D54)+1))</f>
        <v>0</v>
      </c>
      <c r="E56" s="349">
        <f>IF(E55=0,0,IF(E54=E52,SUM(E55-E54),SUM(E55-E54)+1))</f>
        <v>0</v>
      </c>
      <c r="F56" s="350">
        <f>IF(F55=0,0,IF(F54=F52,SUM(F55-F54),SUM(F55-F54)+1))</f>
        <v>0</v>
      </c>
    </row>
    <row r="57" spans="1:6" ht="12.75" customHeight="1">
      <c r="A57" s="409" t="s">
        <v>23</v>
      </c>
      <c r="B57" s="20"/>
      <c r="C57" s="34"/>
      <c r="D57" s="20"/>
      <c r="E57" s="34"/>
      <c r="F57" s="44"/>
    </row>
    <row r="58" spans="1:6" ht="12.75">
      <c r="A58" s="409"/>
      <c r="B58" s="20"/>
      <c r="C58" s="34"/>
      <c r="D58" s="20"/>
      <c r="E58" s="34"/>
      <c r="F58" s="44"/>
    </row>
    <row r="59" spans="1:6" ht="12.75" customHeight="1">
      <c r="A59" s="347" t="s">
        <v>5</v>
      </c>
      <c r="B59" s="348">
        <f>IF(B58=0,0,IF(B57=B55,SUM(B58-B57),SUM(B58-B57)+1))</f>
        <v>0</v>
      </c>
      <c r="C59" s="349">
        <f>IF(C58=0,0,IF(C57=C55,SUM(C58-C57),SUM(C58-C57)+1))</f>
        <v>0</v>
      </c>
      <c r="D59" s="348">
        <f>IF(D58=0,0,IF(D57=D55,SUM(D58-D57),SUM(D58-D57)+1))</f>
        <v>0</v>
      </c>
      <c r="E59" s="349">
        <f>IF(E58=0,0,IF(E57=E55,SUM(E58-E57),SUM(E58-E57)+1))</f>
        <v>0</v>
      </c>
      <c r="F59" s="350">
        <f>IF(F58=0,0,IF(F57=F55,SUM(F58-F57),SUM(F58-F57)+1))</f>
        <v>0</v>
      </c>
    </row>
    <row r="60" spans="1:6" ht="12.75" customHeight="1">
      <c r="A60" s="409" t="s">
        <v>24</v>
      </c>
      <c r="B60" s="20"/>
      <c r="C60" s="34"/>
      <c r="D60" s="20"/>
      <c r="E60" s="34"/>
      <c r="F60" s="44"/>
    </row>
    <row r="61" spans="1:6" ht="12.75">
      <c r="A61" s="409"/>
      <c r="B61" s="20"/>
      <c r="C61" s="34"/>
      <c r="D61" s="20"/>
      <c r="E61" s="34"/>
      <c r="F61" s="44"/>
    </row>
    <row r="62" spans="1:6" ht="12.75" customHeight="1">
      <c r="A62" s="347" t="s">
        <v>5</v>
      </c>
      <c r="B62" s="348">
        <f>IF(B61=0,0,IF(B60=B58,SUM(B61-B60),SUM(B61-B60)+1))</f>
        <v>0</v>
      </c>
      <c r="C62" s="349">
        <f>IF(C61=0,0,IF(C60=C58,SUM(C61-C60),SUM(C61-C60)+1))</f>
        <v>0</v>
      </c>
      <c r="D62" s="348">
        <f>IF(D61=0,0,IF(D60=D58,SUM(D61-D60),SUM(D61-D60)+1))</f>
        <v>0</v>
      </c>
      <c r="E62" s="349">
        <f>IF(E61=0,0,IF(E60=E58,SUM(E61-E60),SUM(E61-E60)+1))</f>
        <v>0</v>
      </c>
      <c r="F62" s="350">
        <f>IF(F61=0,0,IF(F60=F58,SUM(F61-F60),SUM(F61-F60)+1))</f>
        <v>0</v>
      </c>
    </row>
    <row r="63" spans="1:6" ht="12.75" customHeight="1">
      <c r="A63" s="409" t="s">
        <v>25</v>
      </c>
      <c r="B63" s="20"/>
      <c r="C63" s="34"/>
      <c r="D63" s="20"/>
      <c r="E63" s="34"/>
      <c r="F63" s="44"/>
    </row>
    <row r="64" spans="1:6" ht="12.75">
      <c r="A64" s="409"/>
      <c r="B64" s="20"/>
      <c r="C64" s="34"/>
      <c r="D64" s="20"/>
      <c r="E64" s="34"/>
      <c r="F64" s="44"/>
    </row>
    <row r="65" spans="1:6" ht="12.75" customHeight="1">
      <c r="A65" s="347" t="s">
        <v>5</v>
      </c>
      <c r="B65" s="348">
        <f>IF(B64=0,0,IF(B63=B61,SUM(B64-B63),SUM(B64-B63)+1))</f>
        <v>0</v>
      </c>
      <c r="C65" s="349">
        <f>IF(C64=0,0,IF(C63=C61,SUM(C64-C63),SUM(C64-C63)+1))</f>
        <v>0</v>
      </c>
      <c r="D65" s="348">
        <f>IF(D64=0,0,IF(D63=D61,SUM(D64-D63),SUM(D64-D63)+1))</f>
        <v>0</v>
      </c>
      <c r="E65" s="349">
        <f>IF(E64=0,0,IF(E63=E61,SUM(E64-E63),SUM(E64-E63)+1))</f>
        <v>0</v>
      </c>
      <c r="F65" s="350">
        <f>IF(F64=0,0,IF(F63=F61,SUM(F64-F63),SUM(F64-F63)+1))</f>
        <v>0</v>
      </c>
    </row>
    <row r="66" spans="1:6" ht="12.75" customHeight="1">
      <c r="A66" s="409" t="s">
        <v>26</v>
      </c>
      <c r="B66" s="20"/>
      <c r="C66" s="34"/>
      <c r="D66" s="20"/>
      <c r="E66" s="34"/>
      <c r="F66" s="44"/>
    </row>
    <row r="67" spans="1:6" ht="12.75">
      <c r="A67" s="409"/>
      <c r="B67" s="20"/>
      <c r="C67" s="34"/>
      <c r="D67" s="20"/>
      <c r="E67" s="34"/>
      <c r="F67" s="44"/>
    </row>
    <row r="68" spans="1:6" ht="12.75">
      <c r="A68" s="347" t="s">
        <v>5</v>
      </c>
      <c r="B68" s="348">
        <f>IF(B67=0,0,IF(B66=B64,SUM(B67-B66),SUM(B67-B66)+1))</f>
        <v>0</v>
      </c>
      <c r="C68" s="349">
        <f>IF(C67=0,0,IF(C66=C64,SUM(C67-C66),SUM(C67-C66)+1))</f>
        <v>0</v>
      </c>
      <c r="D68" s="348">
        <f>IF(D67=0,0,IF(D66=D64,SUM(D67-D66),SUM(D67-D66)+1))</f>
        <v>0</v>
      </c>
      <c r="E68" s="349">
        <f>IF(E67=0,0,IF(E66=E64,SUM(E67-E66),SUM(E67-E66)+1))</f>
        <v>0</v>
      </c>
      <c r="F68" s="350">
        <f>IF(F67=0,0,IF(F66=F64,SUM(F67-F66),SUM(F67-F66)+1))</f>
        <v>0</v>
      </c>
    </row>
    <row r="69" spans="1:6" ht="12.75" customHeight="1">
      <c r="A69" s="409" t="s">
        <v>27</v>
      </c>
      <c r="B69" s="20"/>
      <c r="C69" s="34"/>
      <c r="D69" s="20"/>
      <c r="E69" s="34"/>
      <c r="F69" s="44"/>
    </row>
    <row r="70" spans="1:6" ht="12.75">
      <c r="A70" s="409"/>
      <c r="B70" s="20"/>
      <c r="C70" s="34"/>
      <c r="D70" s="20"/>
      <c r="E70" s="34"/>
      <c r="F70" s="44"/>
    </row>
    <row r="71" spans="1:6" ht="15.75" customHeight="1">
      <c r="A71" s="347" t="s">
        <v>12</v>
      </c>
      <c r="B71" s="348">
        <f>IF(B70=0,0,IF(B69=B67,SUM(B70-B69),SUM(B70-B69)+1))</f>
        <v>0</v>
      </c>
      <c r="C71" s="349">
        <f>IF(C70=0,0,IF(C69=C67,SUM(C70-C69),SUM(C70-C69)+1))</f>
        <v>0</v>
      </c>
      <c r="D71" s="348">
        <f>IF(D70=0,0,IF(D69=D67,SUM(D70-D69),SUM(D70-D69)+1))</f>
        <v>0</v>
      </c>
      <c r="E71" s="349">
        <f>IF(E70=0,0,IF(E69=E67,SUM(E70-E69),SUM(E70-E69)+1))</f>
        <v>0</v>
      </c>
      <c r="F71" s="350">
        <f>IF(F70=0,0,IF(F69=F67,SUM(F70-F69),SUM(F70-F69)+1))</f>
        <v>0</v>
      </c>
    </row>
    <row r="72" spans="1:6" ht="15.75" customHeight="1">
      <c r="A72" s="409" t="s">
        <v>33</v>
      </c>
      <c r="B72" s="20"/>
      <c r="C72" s="34"/>
      <c r="D72" s="20"/>
      <c r="E72" s="34"/>
      <c r="F72" s="44"/>
    </row>
    <row r="73" spans="1:6" ht="15.75" customHeight="1">
      <c r="A73" s="409"/>
      <c r="B73" s="7"/>
      <c r="C73" s="32"/>
      <c r="D73" s="7"/>
      <c r="E73" s="32"/>
      <c r="F73" s="42"/>
    </row>
    <row r="74" spans="1:6" ht="12.75">
      <c r="A74" s="347" t="s">
        <v>5</v>
      </c>
      <c r="B74" s="348">
        <f>IF(B73=0,0,IF(B72=B70,SUM(B73-B72),SUM(B73-B72)+1))</f>
        <v>0</v>
      </c>
      <c r="C74" s="349">
        <f>IF(C73=0,0,IF(C72=C70,SUM(C73-C72),SUM(C73-C72)+1))</f>
        <v>0</v>
      </c>
      <c r="D74" s="348">
        <f>IF(D73=0,0,IF(D72=D70,SUM(D73-D72),SUM(D73-D72)+1))</f>
        <v>0</v>
      </c>
      <c r="E74" s="349">
        <f>IF(E73=0,0,IF(E72=E70,SUM(E73-E72),SUM(E73-E72)+1))</f>
        <v>0</v>
      </c>
      <c r="F74" s="350">
        <f>IF(F73=0,0,IF(F72=F70,SUM(F73-F72),SUM(F73-F72)+1))</f>
        <v>0</v>
      </c>
    </row>
    <row r="75" spans="1:6" s="1" customFormat="1" ht="31.5" customHeight="1">
      <c r="A75" s="351" t="s">
        <v>35</v>
      </c>
      <c r="B75" s="352">
        <f>B32+B35+B38+B41+B44+B47+B50+B53+B56+B59+B62+B65+B68+B71+B74</f>
        <v>0</v>
      </c>
      <c r="C75" s="353">
        <f>C32+C35+C38+C41+C44+C47+C50+C53+C56+C59+C62+C65+C68+C71+C74</f>
        <v>0</v>
      </c>
      <c r="D75" s="353">
        <f>D32+D35+D38+D41+D44+D47+D50+D53+D56+D59+D62+D65+D68+D71+D74</f>
        <v>0</v>
      </c>
      <c r="E75" s="353">
        <f>E32+E35+E38+E41+E44+E47+E50+E53+E56+E59+E62+E65+E68+E71+E74</f>
        <v>0</v>
      </c>
      <c r="F75" s="354">
        <f>F32+F35+F38+F41+F44+F47+F50+F53+F56+F59+F62+F65+F68+F71+F74</f>
        <v>0</v>
      </c>
    </row>
    <row r="76" spans="1:6" s="1" customFormat="1" ht="29.25" customHeight="1" thickBot="1">
      <c r="A76" s="355" t="s">
        <v>36</v>
      </c>
      <c r="B76" s="356">
        <f>B29+B75</f>
        <v>0</v>
      </c>
      <c r="C76" s="357">
        <f>C29+C75</f>
        <v>0</v>
      </c>
      <c r="D76" s="357">
        <f>D29+D75</f>
        <v>0</v>
      </c>
      <c r="E76" s="357">
        <f>E29+E75</f>
        <v>0</v>
      </c>
      <c r="F76" s="358">
        <f>F29+F75</f>
        <v>0</v>
      </c>
    </row>
    <row r="77" spans="1:6" s="1" customFormat="1" ht="16.5" customHeight="1" thickBot="1">
      <c r="A77" s="2"/>
      <c r="B77" s="3"/>
      <c r="C77" s="3"/>
      <c r="D77" s="6"/>
      <c r="E77" s="3"/>
      <c r="F77" s="23"/>
    </row>
    <row r="78" spans="1:6" s="48" customFormat="1" ht="19.5" customHeight="1">
      <c r="A78" s="424" t="s">
        <v>123</v>
      </c>
      <c r="B78" s="425"/>
      <c r="C78" s="359"/>
      <c r="D78" s="45"/>
      <c r="E78" s="46"/>
      <c r="F78" s="47"/>
    </row>
    <row r="79" spans="1:6" s="48" customFormat="1" ht="19.5" customHeight="1">
      <c r="A79" s="426" t="s">
        <v>124</v>
      </c>
      <c r="B79" s="427"/>
      <c r="C79" s="360"/>
      <c r="D79" s="45"/>
      <c r="E79" s="46"/>
      <c r="F79" s="47"/>
    </row>
    <row r="80" spans="1:6" s="48" customFormat="1" ht="19.5" customHeight="1" thickBot="1">
      <c r="A80" s="428" t="s">
        <v>125</v>
      </c>
      <c r="B80" s="429"/>
      <c r="C80" s="361"/>
      <c r="D80" s="45"/>
      <c r="E80" s="46"/>
      <c r="F80" s="47"/>
    </row>
    <row r="81" spans="1:6" s="5" customFormat="1" ht="15.75" customHeight="1">
      <c r="A81" s="24"/>
      <c r="B81" s="4"/>
      <c r="C81" s="3"/>
      <c r="D81" s="3"/>
      <c r="E81" s="3"/>
      <c r="F81" s="23"/>
    </row>
    <row r="82" spans="1:6" s="1" customFormat="1" ht="15.75" customHeight="1">
      <c r="A82" s="430" t="s">
        <v>9</v>
      </c>
      <c r="B82" s="431"/>
      <c r="C82" s="431"/>
      <c r="D82" s="431"/>
      <c r="E82" s="431"/>
      <c r="F82" s="23"/>
    </row>
    <row r="83" spans="1:6" s="1" customFormat="1" ht="15.75" customHeight="1">
      <c r="A83" s="430" t="s">
        <v>10</v>
      </c>
      <c r="B83" s="431"/>
      <c r="C83" s="431"/>
      <c r="D83" s="431"/>
      <c r="E83" s="431"/>
      <c r="F83" s="23"/>
    </row>
    <row r="84" spans="1:6" s="1" customFormat="1" ht="16.5" thickBot="1">
      <c r="A84" s="430" t="s">
        <v>11</v>
      </c>
      <c r="B84" s="431"/>
      <c r="C84" s="431"/>
      <c r="D84" s="431"/>
      <c r="E84" s="431"/>
      <c r="F84" s="23"/>
    </row>
    <row r="85" spans="1:6" ht="16.5" customHeight="1" thickBot="1">
      <c r="A85" s="421" t="s">
        <v>6</v>
      </c>
      <c r="B85" s="422"/>
      <c r="C85" s="422"/>
      <c r="D85" s="422"/>
      <c r="E85" s="422"/>
      <c r="F85" s="423"/>
    </row>
    <row r="86" s="11" customFormat="1" ht="15.75" customHeight="1">
      <c r="A86" s="21"/>
    </row>
    <row r="87" s="11" customFormat="1" ht="15.75" customHeight="1">
      <c r="A87" s="21"/>
    </row>
  </sheetData>
  <sheetProtection/>
  <mergeCells count="32">
    <mergeCell ref="A85:F85"/>
    <mergeCell ref="A78:B78"/>
    <mergeCell ref="A79:B79"/>
    <mergeCell ref="A80:B80"/>
    <mergeCell ref="A82:E82"/>
    <mergeCell ref="A83:E83"/>
    <mergeCell ref="A84:E84"/>
    <mergeCell ref="A72:A73"/>
    <mergeCell ref="A57:A58"/>
    <mergeCell ref="A69:A70"/>
    <mergeCell ref="A66:A67"/>
    <mergeCell ref="A11:A12"/>
    <mergeCell ref="A14:A15"/>
    <mergeCell ref="A17:A18"/>
    <mergeCell ref="A63:A64"/>
    <mergeCell ref="A60:A61"/>
    <mergeCell ref="A54:A55"/>
    <mergeCell ref="A23:A24"/>
    <mergeCell ref="A20:A21"/>
    <mergeCell ref="A1:A2"/>
    <mergeCell ref="A3:A10"/>
    <mergeCell ref="B1:F1"/>
    <mergeCell ref="B2:F2"/>
    <mergeCell ref="A26:A27"/>
    <mergeCell ref="A30:A31"/>
    <mergeCell ref="A51:A52"/>
    <mergeCell ref="A42:A43"/>
    <mergeCell ref="A48:A49"/>
    <mergeCell ref="A45:A46"/>
    <mergeCell ref="A33:A34"/>
    <mergeCell ref="A39:A40"/>
    <mergeCell ref="A36:A37"/>
  </mergeCells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r:id="rId5"/>
  <headerFooter alignWithMargins="0">
    <oddFooter>&amp;LFRM-EMERJ-017-17&amp;CRevisão 11                       Data: 12/06/2018 &amp;RPag.: &amp;P/&amp;N</oddFooter>
  </headerFooter>
  <legacyDrawing r:id="rId4"/>
  <oleObjects>
    <oleObject progId="Word.Document.8" shapeId="225597" r:id="rId1"/>
    <oleObject progId="Word.Document.8" shapeId="225599" r:id="rId2"/>
    <oleObject progId="Word.Document.8" shapeId="24963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showGridLines="0" view="pageLayout" zoomScaleSheetLayoutView="85" workbookViewId="0" topLeftCell="A16">
      <selection activeCell="C17" sqref="C17"/>
    </sheetView>
  </sheetViews>
  <sheetFormatPr defaultColWidth="9.140625" defaultRowHeight="12.75"/>
  <cols>
    <col min="1" max="1" width="35.7109375" style="90" customWidth="1"/>
    <col min="2" max="6" width="18.7109375" style="90" customWidth="1"/>
    <col min="7" max="7" width="9.140625" style="90" customWidth="1"/>
    <col min="8" max="16384" width="9.140625" style="91" customWidth="1"/>
  </cols>
  <sheetData>
    <row r="1" spans="1:6" ht="26.25" customHeight="1">
      <c r="A1" s="449"/>
      <c r="B1" s="451" t="s">
        <v>121</v>
      </c>
      <c r="C1" s="452"/>
      <c r="D1" s="452"/>
      <c r="E1" s="452"/>
      <c r="F1" s="453"/>
    </row>
    <row r="2" spans="1:6" ht="23.25" customHeight="1" thickBot="1">
      <c r="A2" s="450"/>
      <c r="B2" s="454" t="s">
        <v>7</v>
      </c>
      <c r="C2" s="455"/>
      <c r="D2" s="455"/>
      <c r="E2" s="455"/>
      <c r="F2" s="456"/>
    </row>
    <row r="3" spans="1:6" ht="12.75">
      <c r="A3" s="457" t="s">
        <v>0</v>
      </c>
      <c r="B3" s="92" t="s">
        <v>1</v>
      </c>
      <c r="C3" s="93" t="s">
        <v>1</v>
      </c>
      <c r="D3" s="94" t="s">
        <v>1</v>
      </c>
      <c r="E3" s="93" t="s">
        <v>1</v>
      </c>
      <c r="F3" s="95" t="s">
        <v>1</v>
      </c>
    </row>
    <row r="4" spans="1:6" ht="12.75">
      <c r="A4" s="458"/>
      <c r="B4" s="97"/>
      <c r="C4" s="98"/>
      <c r="D4" s="99"/>
      <c r="E4" s="100"/>
      <c r="F4" s="101"/>
    </row>
    <row r="5" spans="1:7" s="107" customFormat="1" ht="12.75">
      <c r="A5" s="458"/>
      <c r="B5" s="102" t="s">
        <v>30</v>
      </c>
      <c r="C5" s="103" t="s">
        <v>31</v>
      </c>
      <c r="D5" s="104" t="s">
        <v>31</v>
      </c>
      <c r="E5" s="103" t="s">
        <v>31</v>
      </c>
      <c r="F5" s="105" t="s">
        <v>31</v>
      </c>
      <c r="G5" s="106"/>
    </row>
    <row r="6" spans="1:7" s="114" customFormat="1" ht="12.75">
      <c r="A6" s="458"/>
      <c r="B6" s="108"/>
      <c r="C6" s="109"/>
      <c r="D6" s="110"/>
      <c r="E6" s="111"/>
      <c r="F6" s="112"/>
      <c r="G6" s="113"/>
    </row>
    <row r="7" spans="1:7" s="122" customFormat="1" ht="12.75">
      <c r="A7" s="458"/>
      <c r="B7" s="115" t="s">
        <v>2</v>
      </c>
      <c r="C7" s="116" t="s">
        <v>2</v>
      </c>
      <c r="D7" s="117" t="s">
        <v>2</v>
      </c>
      <c r="E7" s="118" t="s">
        <v>58</v>
      </c>
      <c r="F7" s="119" t="s">
        <v>2</v>
      </c>
      <c r="G7" s="121"/>
    </row>
    <row r="8" spans="1:6" ht="24" customHeight="1">
      <c r="A8" s="458"/>
      <c r="B8" s="108"/>
      <c r="C8" s="123"/>
      <c r="D8" s="124"/>
      <c r="E8" s="123"/>
      <c r="F8" s="112"/>
    </row>
    <row r="9" spans="1:6" ht="12.75">
      <c r="A9" s="458"/>
      <c r="B9" s="125" t="s">
        <v>3</v>
      </c>
      <c r="C9" s="126" t="s">
        <v>3</v>
      </c>
      <c r="D9" s="127" t="s">
        <v>3</v>
      </c>
      <c r="E9" s="126" t="s">
        <v>3</v>
      </c>
      <c r="F9" s="128" t="s">
        <v>3</v>
      </c>
    </row>
    <row r="10" spans="1:6" ht="13.5" thickBot="1">
      <c r="A10" s="459"/>
      <c r="B10" s="54" t="s">
        <v>4</v>
      </c>
      <c r="C10" s="55" t="s">
        <v>4</v>
      </c>
      <c r="D10" s="129" t="s">
        <v>4</v>
      </c>
      <c r="E10" s="55" t="s">
        <v>4</v>
      </c>
      <c r="F10" s="130" t="s">
        <v>4</v>
      </c>
    </row>
    <row r="11" spans="1:6" ht="12.75">
      <c r="A11" s="444" t="s">
        <v>32</v>
      </c>
      <c r="B11" s="131"/>
      <c r="C11" s="70"/>
      <c r="D11" s="132"/>
      <c r="E11" s="70"/>
      <c r="F11" s="133"/>
    </row>
    <row r="12" spans="1:6" ht="12.75">
      <c r="A12" s="444"/>
      <c r="B12" s="59"/>
      <c r="C12" s="71"/>
      <c r="D12" s="134"/>
      <c r="E12" s="71"/>
      <c r="F12" s="133"/>
    </row>
    <row r="13" spans="1:6" ht="12.75">
      <c r="A13" s="135" t="s">
        <v>5</v>
      </c>
      <c r="B13" s="136">
        <f>IF(B12=0,0,IF(B11=B9,SUM(B12-B11),SUM(B12-B11)+1))</f>
        <v>0</v>
      </c>
      <c r="C13" s="137">
        <f>IF(C12=0,0,IF(C11=C9,SUM(C12-C11),SUM(C12-C11)+1))</f>
        <v>0</v>
      </c>
      <c r="D13" s="138">
        <f>IF(D12=0,0,IF(D11=D9,SUM(D12-D11),SUM(D12-D11)+1))</f>
        <v>0</v>
      </c>
      <c r="E13" s="137">
        <f>IF(E12=0,0,IF(E11=E9,SUM(E12-E11),SUM(E12-E11)+1))</f>
        <v>0</v>
      </c>
      <c r="F13" s="325">
        <f>IF(F12=0,0,IF(F11=F9,SUM(F12-F11),SUM(F12-F11)+1))</f>
        <v>0</v>
      </c>
    </row>
    <row r="14" spans="1:6" ht="12.75">
      <c r="A14" s="444" t="s">
        <v>59</v>
      </c>
      <c r="B14" s="69"/>
      <c r="C14" s="139"/>
      <c r="D14" s="140"/>
      <c r="E14" s="139"/>
      <c r="F14" s="141"/>
    </row>
    <row r="15" spans="1:6" ht="12.75">
      <c r="A15" s="444"/>
      <c r="B15" s="59"/>
      <c r="C15" s="76"/>
      <c r="D15" s="68"/>
      <c r="E15" s="76"/>
      <c r="F15" s="142"/>
    </row>
    <row r="16" spans="1:6" ht="12.75">
      <c r="A16" s="135" t="s">
        <v>5</v>
      </c>
      <c r="B16" s="143">
        <f>IF(B15=0,0,IF(B14=B12,SUM(B15-B14),SUM(B15-B14)+1))</f>
        <v>0</v>
      </c>
      <c r="C16" s="137">
        <f>IF(C15=0,0,IF(C14=C12,SUM(C15-C14),SUM(C15-C14)+1))</f>
        <v>0</v>
      </c>
      <c r="D16" s="138">
        <f>IF(D15=0,0,IF(D14=D12,SUM(D15-D14),SUM(D15-D14)+1))</f>
        <v>0</v>
      </c>
      <c r="E16" s="137">
        <f>IF(E15=0,0,IF(E14=E12,SUM(E15-E14),SUM(E15-E14)+1))</f>
        <v>0</v>
      </c>
      <c r="F16" s="144">
        <f>IF(F15=0,0,IF(F14=F12,SUM(F15-F14),SUM(F15-F14)+1))</f>
        <v>0</v>
      </c>
    </row>
    <row r="17" spans="1:6" ht="12.75">
      <c r="A17" s="444" t="s">
        <v>60</v>
      </c>
      <c r="B17" s="65"/>
      <c r="C17" s="139"/>
      <c r="D17" s="145"/>
      <c r="E17" s="139"/>
      <c r="F17" s="141"/>
    </row>
    <row r="18" spans="1:6" ht="12.75">
      <c r="A18" s="444"/>
      <c r="B18" s="146"/>
      <c r="C18" s="76"/>
      <c r="D18" s="68"/>
      <c r="E18" s="76"/>
      <c r="F18" s="142"/>
    </row>
    <row r="19" spans="1:6" ht="12.75">
      <c r="A19" s="135" t="s">
        <v>5</v>
      </c>
      <c r="B19" s="143">
        <f>IF(B18=0,0,IF(B17=B15,SUM(B18-B17),SUM(B18-B17)+1))</f>
        <v>0</v>
      </c>
      <c r="C19" s="137">
        <f>IF(C18=0,0,IF(C17=C15,SUM(C18-C17),SUM(C18-C17)+1))</f>
        <v>0</v>
      </c>
      <c r="D19" s="138">
        <f>IF(D18=0,0,IF(D17=D15,SUM(D18-D17),SUM(D18-D17)+1))</f>
        <v>0</v>
      </c>
      <c r="E19" s="137">
        <f>IF(E18=0,0,IF(E17=E15,SUM(E18-E17),SUM(E18-E17)+1))</f>
        <v>0</v>
      </c>
      <c r="F19" s="144">
        <f>IF(F18=0,0,IF(F17=F15,SUM(F18-F17),SUM(F18-F17)+1))</f>
        <v>0</v>
      </c>
    </row>
    <row r="20" spans="1:6" ht="12.75">
      <c r="A20" s="444" t="s">
        <v>61</v>
      </c>
      <c r="B20" s="65"/>
      <c r="C20" s="147"/>
      <c r="D20" s="145"/>
      <c r="E20" s="139"/>
      <c r="F20" s="141"/>
    </row>
    <row r="21" spans="1:6" ht="12.75">
      <c r="A21" s="444"/>
      <c r="B21" s="146"/>
      <c r="C21" s="148"/>
      <c r="D21" s="68"/>
      <c r="E21" s="76"/>
      <c r="F21" s="141"/>
    </row>
    <row r="22" spans="1:6" ht="12.75">
      <c r="A22" s="135" t="s">
        <v>5</v>
      </c>
      <c r="B22" s="143">
        <f>IF(B21=0,0,IF(B20=B18,SUM(B21-B20),SUM(B21-B20)+1))</f>
        <v>0</v>
      </c>
      <c r="C22" s="137">
        <f>IF(C21=0,0,IF(C20=C18,SUM(C21-C20),SUM(C21-C20)+1))</f>
        <v>0</v>
      </c>
      <c r="D22" s="138">
        <f>IF(D21=0,0,IF(D20=D18,SUM(D21-D20),SUM(D21-D20)+1))</f>
        <v>0</v>
      </c>
      <c r="E22" s="137">
        <f>IF(E21=0,0,IF(E20=E18,SUM(E21-E20),SUM(E21-E20)+1))</f>
        <v>0</v>
      </c>
      <c r="F22" s="144">
        <f>IF(F21=0,0,IF(F20=F18,SUM(F21-F20),SUM(F21-F20)+1))</f>
        <v>0</v>
      </c>
    </row>
    <row r="23" spans="1:6" ht="12.75">
      <c r="A23" s="447" t="s">
        <v>62</v>
      </c>
      <c r="B23" s="69"/>
      <c r="C23" s="149"/>
      <c r="D23" s="150"/>
      <c r="E23" s="139"/>
      <c r="F23" s="141"/>
    </row>
    <row r="24" spans="1:6" ht="12.75">
      <c r="A24" s="447"/>
      <c r="B24" s="59"/>
      <c r="C24" s="76"/>
      <c r="D24" s="68"/>
      <c r="E24" s="76"/>
      <c r="F24" s="142"/>
    </row>
    <row r="25" spans="1:6" ht="12.75">
      <c r="A25" s="135" t="s">
        <v>5</v>
      </c>
      <c r="B25" s="143">
        <f>IF(B24=0,0,IF(B23=B21,SUM(B24-B23),SUM(B24-B23)+1))</f>
        <v>0</v>
      </c>
      <c r="C25" s="137">
        <f>IF(C24=0,0,IF(C23=C21,SUM(C24-C23),SUM(C24-C23)+1))</f>
        <v>0</v>
      </c>
      <c r="D25" s="136">
        <f>IF(D24=0,0,IF(D23=D21,SUM(D24-D23),SUM(D24-D23)+1))</f>
        <v>0</v>
      </c>
      <c r="E25" s="137">
        <f>IF(E24=0,0,IF(E23=E21,SUM(E24-E23),SUM(E24-E23)+1))</f>
        <v>0</v>
      </c>
      <c r="F25" s="144">
        <f>IF(F24=0,0,IF(F23=F21,SUM(F24-F23),SUM(F24-F23)+1))</f>
        <v>0</v>
      </c>
    </row>
    <row r="26" spans="1:7" s="122" customFormat="1" ht="12.75">
      <c r="A26" s="448" t="s">
        <v>63</v>
      </c>
      <c r="B26" s="69"/>
      <c r="C26" s="149"/>
      <c r="D26" s="145"/>
      <c r="E26" s="139"/>
      <c r="F26" s="141"/>
      <c r="G26" s="121"/>
    </row>
    <row r="27" spans="1:7" s="122" customFormat="1" ht="12.75">
      <c r="A27" s="448"/>
      <c r="B27" s="59"/>
      <c r="C27" s="67"/>
      <c r="D27" s="68"/>
      <c r="E27" s="151"/>
      <c r="F27" s="142"/>
      <c r="G27" s="121"/>
    </row>
    <row r="28" spans="1:6" ht="12.75">
      <c r="A28" s="135" t="s">
        <v>5</v>
      </c>
      <c r="B28" s="143">
        <f>IF(B27=0,0,IF(B26=B24,SUM(B27-B26),SUM(B27-B26)+1))</f>
        <v>0</v>
      </c>
      <c r="C28" s="137">
        <f>IF(C27=0,0,IF(C26=C24,SUM(C27-C26),SUM(C27-C26)+1))</f>
        <v>0</v>
      </c>
      <c r="D28" s="138">
        <f>IF(D27=0,0,IF(D26=D24,SUM(D27-D26),SUM(D27-D26)+1))</f>
        <v>0</v>
      </c>
      <c r="E28" s="137">
        <f>IF(E27=0,0,IF(E26=E24,SUM(E27-E26),SUM(E27-E26)+1))</f>
        <v>0</v>
      </c>
      <c r="F28" s="144">
        <f>IF(F27=0,0,IF(F26=F24,SUM(F27-F26),SUM(F27-F26)+1))</f>
        <v>0</v>
      </c>
    </row>
    <row r="29" spans="1:6" ht="12.75">
      <c r="A29" s="448" t="s">
        <v>64</v>
      </c>
      <c r="B29" s="69"/>
      <c r="C29" s="139"/>
      <c r="D29" s="145"/>
      <c r="E29" s="76"/>
      <c r="F29" s="141"/>
    </row>
    <row r="30" spans="1:6" ht="12.75">
      <c r="A30" s="448"/>
      <c r="B30" s="59"/>
      <c r="C30" s="76"/>
      <c r="D30" s="145"/>
      <c r="E30" s="76"/>
      <c r="F30" s="142"/>
    </row>
    <row r="31" spans="1:6" ht="12.75">
      <c r="A31" s="135" t="s">
        <v>5</v>
      </c>
      <c r="B31" s="152">
        <f>IF(B30=0,0,IF(B29=B27,SUM(B30-B29),SUM(B30-B29)+1))</f>
        <v>0</v>
      </c>
      <c r="C31" s="137">
        <f>IF(C30=0,0,IF(C29=C27,SUM(C30-C29),SUM(C30-C29)+1))</f>
        <v>0</v>
      </c>
      <c r="D31" s="138">
        <f>IF(D30=0,0,IF(D29=D27,SUM(D30-D29),SUM(D30-D29)+1))</f>
        <v>0</v>
      </c>
      <c r="E31" s="137">
        <f>IF(E30=0,0,IF(E29=E27,SUM(E30-E29),SUM(E30-E29)+1))</f>
        <v>0</v>
      </c>
      <c r="F31" s="144">
        <f>IF(F30=0,0,IF(F29=F27,SUM(F30-F29),SUM(F30-F29)+1))</f>
        <v>0</v>
      </c>
    </row>
    <row r="32" spans="1:6" ht="12.75">
      <c r="A32" s="444" t="s">
        <v>65</v>
      </c>
      <c r="B32" s="69"/>
      <c r="C32" s="139"/>
      <c r="D32" s="145"/>
      <c r="E32" s="139"/>
      <c r="F32" s="141"/>
    </row>
    <row r="33" spans="1:6" ht="12.75">
      <c r="A33" s="444"/>
      <c r="B33" s="59"/>
      <c r="C33" s="76"/>
      <c r="D33" s="68"/>
      <c r="E33" s="76"/>
      <c r="F33" s="142"/>
    </row>
    <row r="34" spans="1:6" ht="12.75">
      <c r="A34" s="135" t="s">
        <v>5</v>
      </c>
      <c r="B34" s="143">
        <f>IF(B33=0,0,IF(B32=B30,SUM(B33-B32),SUM(B33-B32)+1))</f>
        <v>0</v>
      </c>
      <c r="C34" s="137">
        <f>IF(C33=0,0,IF(C32=C30,SUM(C33-C32),SUM(C33-C32)+1))</f>
        <v>0</v>
      </c>
      <c r="D34" s="138">
        <f>IF(D33=0,0,IF(D32=D30,SUM(D33-D32),SUM(D33-D32)+1))</f>
        <v>0</v>
      </c>
      <c r="E34" s="137">
        <f>IF(E33=0,0,IF(E32=E30,SUM(E33-E32),SUM(E33-E32)+1))</f>
        <v>0</v>
      </c>
      <c r="F34" s="144">
        <f>IF(F33=0,0,IF(F32=F30,SUM(F33-F32),SUM(F33-F32)+1))</f>
        <v>0</v>
      </c>
    </row>
    <row r="35" spans="1:6" ht="12.75">
      <c r="A35" s="153" t="s">
        <v>66</v>
      </c>
      <c r="B35" s="154">
        <f>B13+B16+B19+B22+B25+B28+B31+B34</f>
        <v>0</v>
      </c>
      <c r="C35" s="155">
        <f>C13+C16+C19+C22+C25+C28+C31+C34</f>
        <v>0</v>
      </c>
      <c r="D35" s="155">
        <f>D13+D16+D19+D22+D25+D28+D31+D34</f>
        <v>0</v>
      </c>
      <c r="E35" s="155">
        <f>E13+E16+E19+E22+E25+E28+E31+E34</f>
        <v>0</v>
      </c>
      <c r="F35" s="156">
        <f>F13+F16+F19+F22+F25+F28+F31+F34</f>
        <v>0</v>
      </c>
    </row>
    <row r="36" spans="1:6" ht="12.75">
      <c r="A36" s="444" t="s">
        <v>67</v>
      </c>
      <c r="B36" s="69"/>
      <c r="C36" s="157"/>
      <c r="D36" s="145"/>
      <c r="E36" s="139"/>
      <c r="F36" s="141"/>
    </row>
    <row r="37" spans="1:6" ht="12.75">
      <c r="A37" s="444"/>
      <c r="B37" s="59"/>
      <c r="C37" s="158"/>
      <c r="D37" s="159"/>
      <c r="E37" s="76"/>
      <c r="F37" s="142"/>
    </row>
    <row r="38" spans="1:6" ht="12.75">
      <c r="A38" s="135" t="s">
        <v>5</v>
      </c>
      <c r="B38" s="143">
        <f>IF(B37=0,0,IF(B36=B33,SUM(B37-B36),SUM(B37-B36)+1))</f>
        <v>0</v>
      </c>
      <c r="C38" s="137">
        <f>IF(C37=0,0,IF(C36=C33,SUM(C37-C36),SUM(C37-C36)+1))</f>
        <v>0</v>
      </c>
      <c r="D38" s="138">
        <f>IF(D37=0,0,IF(D36=D33,SUM(D37-D36),SUM(D37-D36)+1))</f>
        <v>0</v>
      </c>
      <c r="E38" s="137">
        <f>IF(E37=0,0,IF(E36=E33,SUM(E37-E36),SUM(E37-E36)+1))</f>
        <v>0</v>
      </c>
      <c r="F38" s="144">
        <f>IF(F37=0,0,IF(F36=F33,SUM(F37-F36),SUM(F37-F36)+1))</f>
        <v>0</v>
      </c>
    </row>
    <row r="39" spans="1:6" ht="12.75">
      <c r="A39" s="444" t="s">
        <v>68</v>
      </c>
      <c r="B39" s="69"/>
      <c r="C39" s="139"/>
      <c r="D39" s="145"/>
      <c r="E39" s="139"/>
      <c r="F39" s="141"/>
    </row>
    <row r="40" spans="1:6" ht="12.75">
      <c r="A40" s="444"/>
      <c r="B40" s="59"/>
      <c r="C40" s="76"/>
      <c r="D40" s="68"/>
      <c r="E40" s="76"/>
      <c r="F40" s="142"/>
    </row>
    <row r="41" spans="1:6" ht="12.75">
      <c r="A41" s="135" t="s">
        <v>5</v>
      </c>
      <c r="B41" s="143">
        <f>IF(B40=0,0,IF(B39=B37,SUM(B40-B39),SUM(B40-B39)+1))</f>
        <v>0</v>
      </c>
      <c r="C41" s="137">
        <f>IF(C40=0,0,IF(C39=C37,SUM(C40-C39),SUM(C40-C39)+1))</f>
        <v>0</v>
      </c>
      <c r="D41" s="138">
        <f>IF(D40=0,0,IF(D39=D37,SUM(D40-D39),SUM(D40-D39)+1))</f>
        <v>0</v>
      </c>
      <c r="E41" s="137">
        <f>IF(E40=0,0,IF(E39=E37,SUM(E40-E39),SUM(E40-E39)+1))</f>
        <v>0</v>
      </c>
      <c r="F41" s="144">
        <f>IF(F40=0,0,IF(F39=F37,SUM(F40-F39),SUM(F40-F39)+1))</f>
        <v>0</v>
      </c>
    </row>
    <row r="42" spans="1:6" ht="12.75">
      <c r="A42" s="445" t="s">
        <v>69</v>
      </c>
      <c r="B42" s="69"/>
      <c r="C42" s="139"/>
      <c r="D42" s="145"/>
      <c r="E42" s="139"/>
      <c r="F42" s="141"/>
    </row>
    <row r="43" spans="1:6" ht="12.75">
      <c r="A43" s="445"/>
      <c r="B43" s="59"/>
      <c r="C43" s="76"/>
      <c r="D43" s="68"/>
      <c r="E43" s="76"/>
      <c r="F43" s="142"/>
    </row>
    <row r="44" spans="1:6" ht="12.75">
      <c r="A44" s="135" t="s">
        <v>5</v>
      </c>
      <c r="B44" s="143">
        <f>IF(B43=0,0,IF(B42=B40,SUM(B43-B42),SUM(B43-B42)+1))</f>
        <v>0</v>
      </c>
      <c r="C44" s="137">
        <f>IF(C43=0,0,IF(C42=C40,SUM(C43-C42),SUM(C43-C42)+1))</f>
        <v>0</v>
      </c>
      <c r="D44" s="138">
        <f>IF(D43=0,0,IF(D42=D40,SUM(D43-D42),SUM(D43-D42)+1))</f>
        <v>0</v>
      </c>
      <c r="E44" s="137">
        <f>IF(E43=0,0,IF(E42=E40,SUM(E43-E42),SUM(E43-E42)+1))</f>
        <v>0</v>
      </c>
      <c r="F44" s="144">
        <f>IF(F43=0,0,IF(F42=F40,SUM(F43-F42),SUM(F43-F42)+1))</f>
        <v>0</v>
      </c>
    </row>
    <row r="45" spans="1:6" ht="12.75">
      <c r="A45" s="439" t="s">
        <v>70</v>
      </c>
      <c r="B45" s="69"/>
      <c r="C45" s="139"/>
      <c r="D45" s="145"/>
      <c r="E45" s="139"/>
      <c r="F45" s="141"/>
    </row>
    <row r="46" spans="1:6" ht="12.75">
      <c r="A46" s="446"/>
      <c r="B46" s="59"/>
      <c r="C46" s="76"/>
      <c r="D46" s="159"/>
      <c r="E46" s="76"/>
      <c r="F46" s="142"/>
    </row>
    <row r="47" spans="1:6" ht="12.75">
      <c r="A47" s="135" t="s">
        <v>5</v>
      </c>
      <c r="B47" s="143">
        <f>IF(B46=0,0,IF(B45=B43,SUM(B46-B45),SUM(B46-B45)+1))</f>
        <v>0</v>
      </c>
      <c r="C47" s="137">
        <f>IF(C46=0,0,IF(C45=C43,SUM(C46-C45),SUM(C46-C45)+1))</f>
        <v>0</v>
      </c>
      <c r="D47" s="138">
        <f>IF(D46=0,0,IF(D45=D43,SUM(D46-D45),SUM(D46-D45)+1))</f>
        <v>0</v>
      </c>
      <c r="E47" s="137">
        <f>IF(E46=0,0,IF(E45=E43,SUM(E46-E45),SUM(E46-E45)+1))</f>
        <v>0</v>
      </c>
      <c r="F47" s="144">
        <f>IF(F46=0,0,IF(F45=F43,SUM(F46-F45),SUM(F46-F45)+1))</f>
        <v>0</v>
      </c>
    </row>
    <row r="48" spans="1:6" ht="12.75">
      <c r="A48" s="439" t="s">
        <v>71</v>
      </c>
      <c r="B48" s="69"/>
      <c r="C48" s="139"/>
      <c r="D48" s="145"/>
      <c r="E48" s="139"/>
      <c r="F48" s="141"/>
    </row>
    <row r="49" spans="1:6" ht="12.75">
      <c r="A49" s="439"/>
      <c r="B49" s="59"/>
      <c r="C49" s="76"/>
      <c r="D49" s="68"/>
      <c r="E49" s="76"/>
      <c r="F49" s="142"/>
    </row>
    <row r="50" spans="1:6" ht="12.75">
      <c r="A50" s="135" t="s">
        <v>5</v>
      </c>
      <c r="B50" s="143">
        <f>IF(B49=0,0,IF(B48=B46,SUM(B49-B48),SUM(B49-B48)+1))</f>
        <v>0</v>
      </c>
      <c r="C50" s="137">
        <f>IF(C49=0,0,IF(C48=C46,SUM(C49-C48),SUM(C49-C48)+1))</f>
        <v>0</v>
      </c>
      <c r="D50" s="138">
        <f>IF(D49=0,0,IF(D48=D46,SUM(D49-D48),SUM(D49-D48)+1))</f>
        <v>0</v>
      </c>
      <c r="E50" s="137">
        <f>IF(E49=0,0,IF(E48=E46,SUM(E49-E48),SUM(E49-E48)+1))</f>
        <v>0</v>
      </c>
      <c r="F50" s="144">
        <f>IF(F49=0,0,IF(F48=F46,SUM(F49-F48),SUM(F49-F48)+1))</f>
        <v>0</v>
      </c>
    </row>
    <row r="51" spans="1:6" ht="12.75">
      <c r="A51" s="439" t="s">
        <v>72</v>
      </c>
      <c r="B51" s="69"/>
      <c r="C51" s="84"/>
      <c r="D51" s="145"/>
      <c r="E51" s="84"/>
      <c r="F51" s="160"/>
    </row>
    <row r="52" spans="1:6" ht="12.75">
      <c r="A52" s="439"/>
      <c r="B52" s="59"/>
      <c r="C52" s="75"/>
      <c r="D52" s="68"/>
      <c r="E52" s="75"/>
      <c r="F52" s="161"/>
    </row>
    <row r="53" spans="1:6" ht="12.75">
      <c r="A53" s="135" t="s">
        <v>5</v>
      </c>
      <c r="B53" s="143">
        <f>IF(B52=0,0,IF(B51=B49,SUM(B52-B51),SUM(B52-B51)+1))</f>
        <v>0</v>
      </c>
      <c r="C53" s="137">
        <f>IF(C52=0,0,IF(C51=C49,SUM(C52-C51),SUM(C52-C51)+1))</f>
        <v>0</v>
      </c>
      <c r="D53" s="136">
        <f>IF(D52=0,0,IF(D51=D49,SUM(D52-D51),SUM(D52-D51)+1))</f>
        <v>0</v>
      </c>
      <c r="E53" s="137">
        <f>IF(E52=0,0,IF(E51=E49,SUM(E52-E51),SUM(E52-E51)+1))</f>
        <v>0</v>
      </c>
      <c r="F53" s="144">
        <f>IF(F52=0,0,IF(F51=F49,SUM(F52-F51),SUM(F52-F51)+1))</f>
        <v>0</v>
      </c>
    </row>
    <row r="54" spans="1:6" ht="12.75">
      <c r="A54" s="439" t="s">
        <v>73</v>
      </c>
      <c r="B54" s="69"/>
      <c r="C54" s="139"/>
      <c r="D54" s="138"/>
      <c r="E54" s="81"/>
      <c r="F54" s="128"/>
    </row>
    <row r="55" spans="1:6" ht="12.75">
      <c r="A55" s="439"/>
      <c r="B55" s="69"/>
      <c r="C55" s="76"/>
      <c r="D55" s="162"/>
      <c r="E55" s="62"/>
      <c r="F55" s="163"/>
    </row>
    <row r="56" spans="1:6" ht="12.75">
      <c r="A56" s="135" t="s">
        <v>5</v>
      </c>
      <c r="B56" s="143">
        <f>IF(B55=0,0,IF(B54=B52,SUM(B55-B54),SUM(B55-B54)+1))</f>
        <v>0</v>
      </c>
      <c r="C56" s="137">
        <f>IF(C55=0,0,IF(C54=C52,SUM(C55-C54),SUM(C55-C54)+1))</f>
        <v>0</v>
      </c>
      <c r="D56" s="138">
        <f>IF(D55=0,0,IF(D54=D52,SUM(D55-D54),SUM(D55-D54)+1))</f>
        <v>0</v>
      </c>
      <c r="E56" s="137">
        <f>IF(E55=0,0,IF(E54=E52,SUM(E55-E54),SUM(E55-E54)+1))</f>
        <v>0</v>
      </c>
      <c r="F56" s="144">
        <f>IF(F55=0,0,IF(F54=F52,SUM(F55-F54),SUM(F55-F54)+1))</f>
        <v>0</v>
      </c>
    </row>
    <row r="57" spans="1:6" ht="12.75">
      <c r="A57" s="439" t="s">
        <v>74</v>
      </c>
      <c r="B57" s="69"/>
      <c r="C57" s="139"/>
      <c r="D57" s="145"/>
      <c r="E57" s="139"/>
      <c r="F57" s="141"/>
    </row>
    <row r="58" spans="1:6" ht="12.75">
      <c r="A58" s="439"/>
      <c r="B58" s="59"/>
      <c r="C58" s="76"/>
      <c r="D58" s="68"/>
      <c r="E58" s="76"/>
      <c r="F58" s="164"/>
    </row>
    <row r="59" spans="1:6" ht="12.75">
      <c r="A59" s="135" t="s">
        <v>5</v>
      </c>
      <c r="B59" s="143">
        <f>IF(B58=0,0,IF(B57=B55,SUM(B58-B57),SUM(B58-B57)+1))</f>
        <v>0</v>
      </c>
      <c r="C59" s="137">
        <f>IF(C58=0,0,IF(C57=C55,SUM(C58-C57),SUM(C58-C57)+1))</f>
        <v>0</v>
      </c>
      <c r="D59" s="138">
        <f>IF(D58=0,0,IF(D57=D55,SUM(D58-D57),SUM(D58-D57)+1))</f>
        <v>0</v>
      </c>
      <c r="E59" s="137">
        <f>IF(E58=0,0,IF(E57=E55,SUM(E58-E57),SUM(E58-E57)+1))</f>
        <v>0</v>
      </c>
      <c r="F59" s="144">
        <f>IF(F58=0,0,IF(F57=F55,SUM(F58-F57),SUM(F58-F57)+1))</f>
        <v>0</v>
      </c>
    </row>
    <row r="60" spans="1:6" ht="12.75">
      <c r="A60" s="439" t="s">
        <v>75</v>
      </c>
      <c r="B60" s="69"/>
      <c r="C60" s="139"/>
      <c r="D60" s="145"/>
      <c r="E60" s="139"/>
      <c r="F60" s="141"/>
    </row>
    <row r="61" spans="1:6" ht="12.75">
      <c r="A61" s="439"/>
      <c r="B61" s="59"/>
      <c r="C61" s="76"/>
      <c r="D61" s="68"/>
      <c r="E61" s="76"/>
      <c r="F61" s="142"/>
    </row>
    <row r="62" spans="1:6" ht="12.75">
      <c r="A62" s="135" t="s">
        <v>5</v>
      </c>
      <c r="B62" s="143">
        <f>IF(B61=0,0,IF(B60=B58,SUM(B61-B60),SUM(B61-B60)+1))</f>
        <v>0</v>
      </c>
      <c r="C62" s="137">
        <f>IF(C61=0,0,IF(C60=C58,SUM(C61-C60),SUM(C61-C60)+1))</f>
        <v>0</v>
      </c>
      <c r="D62" s="138">
        <f>IF(D61=0,0,IF(D60=D58,SUM(D61-D60),SUM(D61-D60)+1))</f>
        <v>0</v>
      </c>
      <c r="E62" s="137">
        <f>IF(E61=0,0,IF(E60=E58,SUM(E61-E60),SUM(E61-E60)+1))</f>
        <v>0</v>
      </c>
      <c r="F62" s="144">
        <f>IF(F61=0,0,IF(F60=F58,SUM(F61-F60),SUM(F61-F60)+1))</f>
        <v>0</v>
      </c>
    </row>
    <row r="63" spans="1:6" ht="12.75">
      <c r="A63" s="439" t="s">
        <v>76</v>
      </c>
      <c r="B63" s="69"/>
      <c r="C63" s="139"/>
      <c r="D63" s="145"/>
      <c r="E63" s="139"/>
      <c r="F63" s="141"/>
    </row>
    <row r="64" spans="1:6" ht="12.75">
      <c r="A64" s="439"/>
      <c r="B64" s="165"/>
      <c r="C64" s="76"/>
      <c r="D64" s="145"/>
      <c r="E64" s="76"/>
      <c r="F64" s="142"/>
    </row>
    <row r="65" spans="1:6" ht="12.75">
      <c r="A65" s="135" t="s">
        <v>5</v>
      </c>
      <c r="B65" s="143">
        <f>IF(B64=0,0,IF(B63=B61,SUM(B64-B63),SUM(B64-B63)+1))</f>
        <v>0</v>
      </c>
      <c r="C65" s="137">
        <f>IF(C64=0,0,IF(C63=C61,SUM(C64-C63),SUM(C64-C63)+1))</f>
        <v>0</v>
      </c>
      <c r="D65" s="138">
        <f>IF(D64=0,0,IF(D63=D61,SUM(D64-D63),SUM(D64-D63)+1))</f>
        <v>0</v>
      </c>
      <c r="E65" s="137">
        <f>IF(E64=0,0,IF(E63=E61,SUM(E64-E63),SUM(E64-E63)+1))</f>
        <v>0</v>
      </c>
      <c r="F65" s="144">
        <f>IF(F64=0,0,IF(F63=F61,SUM(F64-F63),SUM(F64-F63)+1))</f>
        <v>0</v>
      </c>
    </row>
    <row r="66" spans="1:6" ht="12.75">
      <c r="A66" s="439" t="s">
        <v>77</v>
      </c>
      <c r="B66" s="69"/>
      <c r="C66" s="139"/>
      <c r="D66" s="145"/>
      <c r="E66" s="139"/>
      <c r="F66" s="141"/>
    </row>
    <row r="67" spans="1:6" ht="12.75">
      <c r="A67" s="439"/>
      <c r="B67" s="59"/>
      <c r="C67" s="76"/>
      <c r="D67" s="68"/>
      <c r="E67" s="76"/>
      <c r="F67" s="142"/>
    </row>
    <row r="68" spans="1:6" ht="12.75">
      <c r="A68" s="135" t="s">
        <v>5</v>
      </c>
      <c r="B68" s="143">
        <f>IF(B67=0,0,IF(B66=B64,SUM(B67-B66),SUM(B67-B66)+1))</f>
        <v>0</v>
      </c>
      <c r="C68" s="137">
        <f>IF(C67=0,0,IF(C66=C64,SUM(C67-C66),SUM(C67-C66)+1))</f>
        <v>0</v>
      </c>
      <c r="D68" s="138">
        <f>IF(D67=0,0,IF(D66=D64,SUM(D67-D66),SUM(D67-D66)+1))</f>
        <v>0</v>
      </c>
      <c r="E68" s="137">
        <f>IF(E67=0,0,IF(E66=E64,SUM(E67-E66),SUM(E67-E66)+1))</f>
        <v>0</v>
      </c>
      <c r="F68" s="144">
        <f>IF(F67=0,0,IF(F66=F64,SUM(F67-F66),SUM(F67-F66)+1))</f>
        <v>0</v>
      </c>
    </row>
    <row r="69" spans="1:6" ht="12.75">
      <c r="A69" s="439" t="s">
        <v>78</v>
      </c>
      <c r="B69" s="69"/>
      <c r="C69" s="139"/>
      <c r="D69" s="145"/>
      <c r="E69" s="139"/>
      <c r="F69" s="141"/>
    </row>
    <row r="70" spans="1:6" ht="12.75">
      <c r="A70" s="439"/>
      <c r="B70" s="69"/>
      <c r="C70" s="76"/>
      <c r="D70" s="162"/>
      <c r="E70" s="76"/>
      <c r="F70" s="142"/>
    </row>
    <row r="71" spans="1:6" ht="12.75">
      <c r="A71" s="135" t="s">
        <v>5</v>
      </c>
      <c r="B71" s="143">
        <f>IF(B70=0,0,IF(B69=B67,SUM(B70-B69),SUM(B70-B69)+1))</f>
        <v>0</v>
      </c>
      <c r="C71" s="137">
        <f>IF(C70=0,0,IF(C69=C67,SUM(C70-C69),SUM(C70-C69)+1))</f>
        <v>0</v>
      </c>
      <c r="D71" s="138">
        <f>IF(D70=0,0,IF(D69=D67,SUM(D70-D69),SUM(D70-D69)+1))</f>
        <v>0</v>
      </c>
      <c r="E71" s="137">
        <f>IF(E70=0,0,IF(E69=E67,SUM(E70-E69),SUM(E70-E69)+1))</f>
        <v>0</v>
      </c>
      <c r="F71" s="144">
        <f>IF(F70=0,0,IF(F69=F67,SUM(F70-F69),SUM(F70-F69)+1))</f>
        <v>0</v>
      </c>
    </row>
    <row r="72" spans="1:6" ht="12.75">
      <c r="A72" s="438" t="s">
        <v>79</v>
      </c>
      <c r="B72" s="69"/>
      <c r="C72" s="139"/>
      <c r="D72" s="145"/>
      <c r="E72" s="139"/>
      <c r="F72" s="141"/>
    </row>
    <row r="73" spans="1:6" ht="12.75">
      <c r="A73" s="438"/>
      <c r="B73" s="59"/>
      <c r="C73" s="76"/>
      <c r="D73" s="68"/>
      <c r="E73" s="76"/>
      <c r="F73" s="142"/>
    </row>
    <row r="74" spans="1:6" ht="12.75">
      <c r="A74" s="135" t="s">
        <v>5</v>
      </c>
      <c r="B74" s="143">
        <f>IF(B73=0,0,IF(B72=B70,SUM(B73-B72),SUM(B73-B72)+1))</f>
        <v>0</v>
      </c>
      <c r="C74" s="137">
        <f>IF(C73=0,0,IF(C72=C70,SUM(C73-C72),SUM(C73-C72)+1))</f>
        <v>0</v>
      </c>
      <c r="D74" s="138">
        <f>IF(D73=0,0,IF(D72=D70,SUM(D73-D72),SUM(D73-D72)+1))</f>
        <v>0</v>
      </c>
      <c r="E74" s="137">
        <f>IF(E73=0,0,IF(E72=E70,SUM(E73-E72),SUM(E73-E72)+1))</f>
        <v>0</v>
      </c>
      <c r="F74" s="144">
        <f>IF(F73=0,0,IF(F72=F70,SUM(F73-F72),SUM(F73-F72)+1))</f>
        <v>0</v>
      </c>
    </row>
    <row r="75" spans="1:6" ht="12.75">
      <c r="A75" s="439" t="s">
        <v>80</v>
      </c>
      <c r="B75" s="69"/>
      <c r="C75" s="139"/>
      <c r="D75" s="145"/>
      <c r="E75" s="139"/>
      <c r="F75" s="141"/>
    </row>
    <row r="76" spans="1:6" ht="12.75">
      <c r="A76" s="439"/>
      <c r="B76" s="59"/>
      <c r="C76" s="76"/>
      <c r="D76" s="68"/>
      <c r="E76" s="76"/>
      <c r="F76" s="142"/>
    </row>
    <row r="77" spans="1:6" ht="12.75">
      <c r="A77" s="135" t="s">
        <v>5</v>
      </c>
      <c r="B77" s="143">
        <f>IF(B76=0,0,IF(B75=B73,SUM(B76-B75),SUM(B76-B75)+1))</f>
        <v>0</v>
      </c>
      <c r="C77" s="137">
        <f>IF(C76=0,0,IF(C75=C73,SUM(C76-C75),SUM(C76-C75)+1))</f>
        <v>0</v>
      </c>
      <c r="D77" s="138">
        <f>IF(D76=0,0,IF(D75=D73,SUM(D76-D75),SUM(D76-D75)+1))</f>
        <v>0</v>
      </c>
      <c r="E77" s="137">
        <f>IF(E76=0,0,IF(E75=E73,SUM(E76-E75),SUM(E76-E75)+1))</f>
        <v>0</v>
      </c>
      <c r="F77" s="144">
        <f>IF(F76=0,0,IF(F75=F73,SUM(F76-F75),SUM(F76-F75)+1))</f>
        <v>0</v>
      </c>
    </row>
    <row r="78" spans="1:6" ht="12.75">
      <c r="A78" s="153" t="s">
        <v>81</v>
      </c>
      <c r="B78" s="154">
        <f>B38+B41+B44+B47+B50+B53+B56+B59+B62+B65+B68+B71+B74+B77</f>
        <v>0</v>
      </c>
      <c r="C78" s="155">
        <f>C38+C41+C44+C47+C50+C53+C56+C59+C62+C65+C68+C71+C74+C77</f>
        <v>0</v>
      </c>
      <c r="D78" s="155">
        <f>D38+D41+D44+D47+D50+D53+D56+D59+D62+D65+D68+D71+D74+D77</f>
        <v>0</v>
      </c>
      <c r="E78" s="155">
        <f>E38+E41+E44+E47+E50+E53+E56+E59+E62+E65+E68+E71+E74+E77</f>
        <v>0</v>
      </c>
      <c r="F78" s="156">
        <f>F38+F41+F44+F47+F50+F53+F56+F59+F62+F65+F68+F71+F74+F77</f>
        <v>0</v>
      </c>
    </row>
    <row r="79" spans="1:7" s="171" customFormat="1" ht="15.75" thickBot="1">
      <c r="A79" s="166" t="s">
        <v>82</v>
      </c>
      <c r="B79" s="167">
        <f>B35+B78</f>
        <v>0</v>
      </c>
      <c r="C79" s="168">
        <f>C35+C78</f>
        <v>0</v>
      </c>
      <c r="D79" s="168">
        <f>D35+D78</f>
        <v>0</v>
      </c>
      <c r="E79" s="168">
        <f>E35+E78</f>
        <v>0</v>
      </c>
      <c r="F79" s="169">
        <f>F35+F78</f>
        <v>0</v>
      </c>
      <c r="G79" s="170"/>
    </row>
    <row r="80" spans="1:7" s="171" customFormat="1" ht="15">
      <c r="A80" s="172"/>
      <c r="B80" s="173"/>
      <c r="C80" s="173"/>
      <c r="D80" s="173"/>
      <c r="E80" s="173"/>
      <c r="F80" s="326"/>
      <c r="G80" s="170"/>
    </row>
    <row r="81" spans="1:7" s="176" customFormat="1" ht="21.75" customHeight="1">
      <c r="A81" s="440" t="s">
        <v>83</v>
      </c>
      <c r="B81" s="441"/>
      <c r="C81" s="174"/>
      <c r="D81" s="88"/>
      <c r="E81" s="88"/>
      <c r="F81" s="327"/>
      <c r="G81" s="175"/>
    </row>
    <row r="82" spans="1:7" s="176" customFormat="1" ht="21.75" customHeight="1">
      <c r="A82" s="440" t="s">
        <v>84</v>
      </c>
      <c r="B82" s="441"/>
      <c r="C82" s="174"/>
      <c r="D82" s="88"/>
      <c r="E82" s="88"/>
      <c r="F82" s="327"/>
      <c r="G82" s="175"/>
    </row>
    <row r="83" spans="1:7" s="176" customFormat="1" ht="21.75" customHeight="1">
      <c r="A83" s="442" t="s">
        <v>85</v>
      </c>
      <c r="B83" s="443"/>
      <c r="C83" s="177"/>
      <c r="D83" s="173"/>
      <c r="E83" s="88"/>
      <c r="F83" s="327"/>
      <c r="G83" s="175"/>
    </row>
    <row r="84" spans="1:7" s="182" customFormat="1" ht="15.75">
      <c r="A84" s="178"/>
      <c r="B84" s="179"/>
      <c r="C84" s="180"/>
      <c r="D84" s="173"/>
      <c r="E84" s="88"/>
      <c r="F84" s="327"/>
      <c r="G84" s="181"/>
    </row>
    <row r="85" spans="1:7" s="183" customFormat="1" ht="15.75">
      <c r="A85" s="432" t="s">
        <v>9</v>
      </c>
      <c r="B85" s="433"/>
      <c r="C85" s="433"/>
      <c r="D85" s="433"/>
      <c r="E85" s="433"/>
      <c r="F85" s="434"/>
      <c r="G85" s="86"/>
    </row>
    <row r="86" spans="1:7" s="183" customFormat="1" ht="15.75">
      <c r="A86" s="432" t="s">
        <v>10</v>
      </c>
      <c r="B86" s="433"/>
      <c r="C86" s="433"/>
      <c r="D86" s="433"/>
      <c r="E86" s="433"/>
      <c r="F86" s="434"/>
      <c r="G86" s="86"/>
    </row>
    <row r="87" spans="1:7" s="183" customFormat="1" ht="15.75">
      <c r="A87" s="432" t="s">
        <v>11</v>
      </c>
      <c r="B87" s="433"/>
      <c r="C87" s="433"/>
      <c r="D87" s="433"/>
      <c r="E87" s="433"/>
      <c r="F87" s="434"/>
      <c r="G87" s="86"/>
    </row>
    <row r="88" spans="1:6" ht="13.5" thickBot="1">
      <c r="A88" s="435" t="s">
        <v>6</v>
      </c>
      <c r="B88" s="436"/>
      <c r="C88" s="436"/>
      <c r="D88" s="436"/>
      <c r="E88" s="436"/>
      <c r="F88" s="437"/>
    </row>
  </sheetData>
  <sheetProtection formatCells="0" formatColumns="0" formatRows="0" insertColumns="0" insertRows="0" insertHyperlinks="0" deleteColumns="0" deleteRows="0" sort="0" autoFilter="0" pivotTables="0"/>
  <mergeCells count="33">
    <mergeCell ref="A1:A2"/>
    <mergeCell ref="B1:F1"/>
    <mergeCell ref="B2:F2"/>
    <mergeCell ref="A3:A10"/>
    <mergeCell ref="A11:A12"/>
    <mergeCell ref="A14:A15"/>
    <mergeCell ref="A17:A18"/>
    <mergeCell ref="A20:A21"/>
    <mergeCell ref="A23:A24"/>
    <mergeCell ref="A26:A27"/>
    <mergeCell ref="A29:A30"/>
    <mergeCell ref="A32:A33"/>
    <mergeCell ref="A36:A37"/>
    <mergeCell ref="A39:A40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  <mergeCell ref="A69:A70"/>
    <mergeCell ref="A86:F86"/>
    <mergeCell ref="A87:F87"/>
    <mergeCell ref="A88:F88"/>
    <mergeCell ref="A72:A73"/>
    <mergeCell ref="A75:A76"/>
    <mergeCell ref="A81:B81"/>
    <mergeCell ref="A82:B82"/>
    <mergeCell ref="A83:B83"/>
    <mergeCell ref="A85:F85"/>
  </mergeCells>
  <printOptions horizontalCentered="1" verticalCentered="1"/>
  <pageMargins left="0.3937007874015748" right="0.3937007874015748" top="0.3937007874015748" bottom="0.5905511811023623" header="0.31496062992125984" footer="0.31496062992125984"/>
  <pageSetup horizontalDpi="300" verticalDpi="300" orientation="landscape" r:id="rId2"/>
  <headerFooter alignWithMargins="0">
    <oddFooter>&amp;LFRM-EMERJ-017-17&amp;CRevisão 11&amp;KFF0000 &amp;K000000                      Data: &amp;K00000012/06/2018 &amp;RPag.: &amp;P/&amp;N</oddFooter>
  </headerFooter>
  <rowBreaks count="1" manualBreakCount="1">
    <brk id="38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showGridLines="0" view="pageLayout" zoomScale="98" zoomScaleSheetLayoutView="100" zoomScalePageLayoutView="98" workbookViewId="0" topLeftCell="A1">
      <selection activeCell="B2" sqref="B2:F3"/>
    </sheetView>
  </sheetViews>
  <sheetFormatPr defaultColWidth="8.7109375" defaultRowHeight="12.75"/>
  <cols>
    <col min="1" max="1" width="35.7109375" style="225" customWidth="1"/>
    <col min="2" max="6" width="18.7109375" style="90" customWidth="1"/>
    <col min="7" max="7" width="9.140625" style="90" hidden="1" customWidth="1"/>
    <col min="8" max="16384" width="8.7109375" style="90" customWidth="1"/>
  </cols>
  <sheetData>
    <row r="1" spans="1:7" ht="32.25" customHeight="1" thickBot="1">
      <c r="A1" s="475"/>
      <c r="B1" s="478" t="s">
        <v>127</v>
      </c>
      <c r="C1" s="479"/>
      <c r="D1" s="479"/>
      <c r="E1" s="479"/>
      <c r="F1" s="480"/>
      <c r="G1" s="89"/>
    </row>
    <row r="2" spans="1:7" ht="15" customHeight="1">
      <c r="A2" s="476"/>
      <c r="B2" s="482" t="s">
        <v>7</v>
      </c>
      <c r="C2" s="483"/>
      <c r="D2" s="483"/>
      <c r="E2" s="483"/>
      <c r="F2" s="484"/>
      <c r="G2" s="89"/>
    </row>
    <row r="3" spans="1:7" ht="13.5" customHeight="1" thickBot="1">
      <c r="A3" s="477"/>
      <c r="B3" s="485"/>
      <c r="C3" s="486"/>
      <c r="D3" s="486"/>
      <c r="E3" s="486"/>
      <c r="F3" s="487"/>
      <c r="G3" s="96"/>
    </row>
    <row r="4" spans="1:7" s="121" customFormat="1" ht="18.75" customHeight="1">
      <c r="A4" s="457" t="s">
        <v>0</v>
      </c>
      <c r="B4" s="184" t="s">
        <v>1</v>
      </c>
      <c r="C4" s="185" t="s">
        <v>1</v>
      </c>
      <c r="D4" s="186" t="s">
        <v>1</v>
      </c>
      <c r="E4" s="185" t="s">
        <v>1</v>
      </c>
      <c r="F4" s="329" t="s">
        <v>1</v>
      </c>
      <c r="G4" s="120"/>
    </row>
    <row r="5" spans="1:7" s="191" customFormat="1" ht="18" customHeight="1" thickBot="1">
      <c r="A5" s="458"/>
      <c r="B5" s="187"/>
      <c r="C5" s="188"/>
      <c r="D5" s="189"/>
      <c r="E5" s="188"/>
      <c r="F5" s="330"/>
      <c r="G5" s="190"/>
    </row>
    <row r="6" spans="1:7" s="191" customFormat="1" ht="18" customHeight="1">
      <c r="A6" s="458"/>
      <c r="B6" s="192" t="s">
        <v>31</v>
      </c>
      <c r="C6" s="193" t="s">
        <v>86</v>
      </c>
      <c r="D6" s="194" t="s">
        <v>86</v>
      </c>
      <c r="E6" s="193" t="s">
        <v>31</v>
      </c>
      <c r="F6" s="331" t="s">
        <v>86</v>
      </c>
      <c r="G6" s="190"/>
    </row>
    <row r="7" spans="1:7" s="191" customFormat="1" ht="28.5" customHeight="1" thickBot="1">
      <c r="A7" s="458"/>
      <c r="B7" s="187"/>
      <c r="C7" s="195"/>
      <c r="D7" s="189"/>
      <c r="E7" s="188"/>
      <c r="F7" s="330"/>
      <c r="G7" s="190"/>
    </row>
    <row r="8" spans="1:7" s="121" customFormat="1" ht="27" customHeight="1">
      <c r="A8" s="458"/>
      <c r="B8" s="108" t="s">
        <v>87</v>
      </c>
      <c r="C8" s="111" t="s">
        <v>88</v>
      </c>
      <c r="D8" s="196" t="s">
        <v>87</v>
      </c>
      <c r="E8" s="111" t="s">
        <v>88</v>
      </c>
      <c r="F8" s="332" t="s">
        <v>87</v>
      </c>
      <c r="G8" s="125" t="s">
        <v>39</v>
      </c>
    </row>
    <row r="9" spans="1:7" s="121" customFormat="1" ht="42" customHeight="1" thickBot="1">
      <c r="A9" s="458"/>
      <c r="B9" s="197"/>
      <c r="C9" s="53"/>
      <c r="D9" s="52"/>
      <c r="E9" s="53"/>
      <c r="F9" s="333"/>
      <c r="G9" s="120"/>
    </row>
    <row r="10" spans="1:7" s="121" customFormat="1" ht="15.75" customHeight="1">
      <c r="A10" s="458"/>
      <c r="B10" s="184" t="s">
        <v>3</v>
      </c>
      <c r="C10" s="185" t="s">
        <v>3</v>
      </c>
      <c r="D10" s="186" t="s">
        <v>3</v>
      </c>
      <c r="E10" s="185" t="s">
        <v>3</v>
      </c>
      <c r="F10" s="329" t="s">
        <v>3</v>
      </c>
      <c r="G10" s="120"/>
    </row>
    <row r="11" spans="1:7" s="121" customFormat="1" ht="15.75" customHeight="1" thickBot="1">
      <c r="A11" s="458"/>
      <c r="B11" s="54" t="s">
        <v>4</v>
      </c>
      <c r="C11" s="55" t="s">
        <v>4</v>
      </c>
      <c r="D11" s="56" t="s">
        <v>4</v>
      </c>
      <c r="E11" s="55" t="s">
        <v>4</v>
      </c>
      <c r="F11" s="130" t="s">
        <v>4</v>
      </c>
      <c r="G11" s="113"/>
    </row>
    <row r="12" spans="1:7" s="121" customFormat="1" ht="12" customHeight="1">
      <c r="A12" s="481" t="s">
        <v>89</v>
      </c>
      <c r="B12" s="57"/>
      <c r="C12" s="58"/>
      <c r="D12" s="198"/>
      <c r="E12" s="58"/>
      <c r="F12" s="112"/>
      <c r="G12" s="113"/>
    </row>
    <row r="13" spans="1:6" s="121" customFormat="1" ht="12" customHeight="1">
      <c r="A13" s="464"/>
      <c r="B13" s="59"/>
      <c r="C13" s="60"/>
      <c r="D13" s="61"/>
      <c r="E13" s="70"/>
      <c r="F13" s="163"/>
    </row>
    <row r="14" spans="1:6" s="121" customFormat="1" ht="13.5" customHeight="1">
      <c r="A14" s="199" t="s">
        <v>5</v>
      </c>
      <c r="B14" s="200"/>
      <c r="C14" s="201"/>
      <c r="D14" s="200"/>
      <c r="E14" s="202"/>
      <c r="F14" s="334"/>
    </row>
    <row r="15" spans="1:6" s="121" customFormat="1" ht="24" customHeight="1">
      <c r="A15" s="473" t="s">
        <v>90</v>
      </c>
      <c r="B15" s="65"/>
      <c r="C15" s="66"/>
      <c r="D15" s="145"/>
      <c r="E15" s="139"/>
      <c r="F15" s="128"/>
    </row>
    <row r="16" spans="1:6" s="121" customFormat="1" ht="33" customHeight="1">
      <c r="A16" s="488"/>
      <c r="B16" s="59"/>
      <c r="C16" s="67"/>
      <c r="D16" s="68"/>
      <c r="E16" s="76"/>
      <c r="F16" s="163"/>
    </row>
    <row r="17" spans="1:6" s="121" customFormat="1" ht="15" customHeight="1">
      <c r="A17" s="199" t="s">
        <v>5</v>
      </c>
      <c r="B17" s="200"/>
      <c r="C17" s="201"/>
      <c r="D17" s="200"/>
      <c r="E17" s="202"/>
      <c r="F17" s="334"/>
    </row>
    <row r="18" spans="1:6" s="121" customFormat="1" ht="12.75" customHeight="1">
      <c r="A18" s="468" t="s">
        <v>91</v>
      </c>
      <c r="B18" s="69"/>
      <c r="C18" s="149"/>
      <c r="D18" s="145"/>
      <c r="E18" s="139"/>
      <c r="F18" s="128"/>
    </row>
    <row r="19" spans="1:6" s="121" customFormat="1" ht="14.25" customHeight="1">
      <c r="A19" s="465"/>
      <c r="B19" s="59"/>
      <c r="C19" s="67"/>
      <c r="D19" s="68"/>
      <c r="E19" s="76"/>
      <c r="F19" s="163"/>
    </row>
    <row r="20" spans="1:6" s="121" customFormat="1" ht="14.25" customHeight="1" thickBot="1">
      <c r="A20" s="204" t="s">
        <v>5</v>
      </c>
      <c r="B20" s="200"/>
      <c r="C20" s="202"/>
      <c r="D20" s="200"/>
      <c r="E20" s="202"/>
      <c r="F20" s="335"/>
    </row>
    <row r="21" spans="1:8" s="121" customFormat="1" ht="25.5" customHeight="1" thickBot="1">
      <c r="A21" s="328" t="s">
        <v>118</v>
      </c>
      <c r="B21" s="206"/>
      <c r="C21" s="206"/>
      <c r="D21" s="206"/>
      <c r="E21" s="206"/>
      <c r="F21" s="207"/>
      <c r="G21" s="72">
        <f>G14+G17+G20</f>
        <v>0</v>
      </c>
      <c r="H21" s="208"/>
    </row>
    <row r="22" spans="1:6" s="121" customFormat="1" ht="12.75" customHeight="1">
      <c r="A22" s="464" t="s">
        <v>92</v>
      </c>
      <c r="B22" s="57"/>
      <c r="C22" s="74"/>
      <c r="D22" s="209"/>
      <c r="E22" s="210"/>
      <c r="F22" s="336"/>
    </row>
    <row r="23" spans="1:6" s="121" customFormat="1" ht="11.25" customHeight="1">
      <c r="A23" s="465"/>
      <c r="B23" s="59"/>
      <c r="C23" s="75"/>
      <c r="D23" s="68"/>
      <c r="E23" s="76"/>
      <c r="F23" s="163"/>
    </row>
    <row r="24" spans="1:6" s="121" customFormat="1" ht="12" customHeight="1">
      <c r="A24" s="199" t="s">
        <v>5</v>
      </c>
      <c r="B24" s="200"/>
      <c r="C24" s="201"/>
      <c r="D24" s="200"/>
      <c r="E24" s="202"/>
      <c r="F24" s="335"/>
    </row>
    <row r="25" spans="1:6" s="121" customFormat="1" ht="13.5" customHeight="1">
      <c r="A25" s="468" t="s">
        <v>93</v>
      </c>
      <c r="B25" s="69"/>
      <c r="C25" s="84"/>
      <c r="D25" s="145"/>
      <c r="E25" s="139"/>
      <c r="F25" s="128"/>
    </row>
    <row r="26" spans="1:6" s="121" customFormat="1" ht="12.75" customHeight="1">
      <c r="A26" s="464"/>
      <c r="B26" s="77"/>
      <c r="C26" s="78"/>
      <c r="D26" s="79"/>
      <c r="E26" s="80"/>
      <c r="F26" s="337"/>
    </row>
    <row r="27" spans="1:6" s="121" customFormat="1" ht="15" customHeight="1">
      <c r="A27" s="204" t="s">
        <v>5</v>
      </c>
      <c r="B27" s="200"/>
      <c r="C27" s="201"/>
      <c r="D27" s="200"/>
      <c r="E27" s="202"/>
      <c r="F27" s="338"/>
    </row>
    <row r="28" spans="1:6" s="121" customFormat="1" ht="13.5" customHeight="1">
      <c r="A28" s="471" t="s">
        <v>94</v>
      </c>
      <c r="B28" s="57"/>
      <c r="C28" s="210"/>
      <c r="D28" s="209"/>
      <c r="E28" s="210"/>
      <c r="F28" s="336"/>
    </row>
    <row r="29" spans="1:6" s="121" customFormat="1" ht="14.25" customHeight="1">
      <c r="A29" s="472"/>
      <c r="B29" s="59"/>
      <c r="C29" s="76"/>
      <c r="D29" s="68"/>
      <c r="E29" s="76"/>
      <c r="F29" s="163"/>
    </row>
    <row r="30" spans="1:6" s="121" customFormat="1" ht="13.5" customHeight="1">
      <c r="A30" s="211" t="s">
        <v>5</v>
      </c>
      <c r="B30" s="200"/>
      <c r="C30" s="201"/>
      <c r="D30" s="200"/>
      <c r="E30" s="202"/>
      <c r="F30" s="335"/>
    </row>
    <row r="31" spans="1:6" s="121" customFormat="1" ht="18" customHeight="1">
      <c r="A31" s="473" t="s">
        <v>95</v>
      </c>
      <c r="B31" s="69"/>
      <c r="C31" s="84"/>
      <c r="D31" s="145"/>
      <c r="E31" s="81"/>
      <c r="F31" s="128"/>
    </row>
    <row r="32" spans="1:6" s="121" customFormat="1" ht="18.75" customHeight="1">
      <c r="A32" s="474"/>
      <c r="B32" s="59"/>
      <c r="C32" s="75"/>
      <c r="D32" s="68"/>
      <c r="E32" s="81"/>
      <c r="F32" s="128"/>
    </row>
    <row r="33" spans="1:6" s="121" customFormat="1" ht="12.75" customHeight="1">
      <c r="A33" s="211" t="s">
        <v>5</v>
      </c>
      <c r="B33" s="200"/>
      <c r="C33" s="201"/>
      <c r="D33" s="200"/>
      <c r="E33" s="212"/>
      <c r="F33" s="335"/>
    </row>
    <row r="34" spans="1:6" s="121" customFormat="1" ht="18" customHeight="1">
      <c r="A34" s="468" t="s">
        <v>96</v>
      </c>
      <c r="B34" s="69"/>
      <c r="C34" s="84"/>
      <c r="D34" s="145"/>
      <c r="E34" s="81"/>
      <c r="F34" s="128"/>
    </row>
    <row r="35" spans="1:6" s="121" customFormat="1" ht="18" customHeight="1">
      <c r="A35" s="465"/>
      <c r="B35" s="59"/>
      <c r="C35" s="75"/>
      <c r="D35" s="68"/>
      <c r="E35" s="81"/>
      <c r="F35" s="128"/>
    </row>
    <row r="36" spans="1:6" s="121" customFormat="1" ht="14.25" customHeight="1">
      <c r="A36" s="211" t="s">
        <v>5</v>
      </c>
      <c r="B36" s="200"/>
      <c r="C36" s="201"/>
      <c r="D36" s="205"/>
      <c r="E36" s="212"/>
      <c r="F36" s="335"/>
    </row>
    <row r="37" spans="1:6" s="121" customFormat="1" ht="15" customHeight="1">
      <c r="A37" s="468" t="s">
        <v>97</v>
      </c>
      <c r="B37" s="69"/>
      <c r="C37" s="84"/>
      <c r="D37" s="145"/>
      <c r="E37" s="81"/>
      <c r="F37" s="128"/>
    </row>
    <row r="38" spans="1:6" s="121" customFormat="1" ht="15.75" customHeight="1">
      <c r="A38" s="465"/>
      <c r="B38" s="59"/>
      <c r="C38" s="75"/>
      <c r="D38" s="68"/>
      <c r="E38" s="81"/>
      <c r="F38" s="128"/>
    </row>
    <row r="39" spans="1:6" s="121" customFormat="1" ht="15" customHeight="1">
      <c r="A39" s="211" t="s">
        <v>5</v>
      </c>
      <c r="B39" s="200"/>
      <c r="C39" s="202"/>
      <c r="D39" s="205"/>
      <c r="E39" s="212"/>
      <c r="F39" s="335"/>
    </row>
    <row r="40" spans="1:6" s="121" customFormat="1" ht="16.5" customHeight="1">
      <c r="A40" s="468" t="s">
        <v>98</v>
      </c>
      <c r="B40" s="213"/>
      <c r="C40" s="126"/>
      <c r="D40" s="203"/>
      <c r="E40" s="81"/>
      <c r="F40" s="128"/>
    </row>
    <row r="41" spans="1:6" s="121" customFormat="1" ht="20.25" customHeight="1">
      <c r="A41" s="465"/>
      <c r="B41" s="69"/>
      <c r="C41" s="84"/>
      <c r="D41" s="145"/>
      <c r="E41" s="139"/>
      <c r="F41" s="128"/>
    </row>
    <row r="42" spans="1:6" s="121" customFormat="1" ht="15" customHeight="1">
      <c r="A42" s="199" t="s">
        <v>5</v>
      </c>
      <c r="B42" s="200"/>
      <c r="C42" s="201"/>
      <c r="D42" s="205"/>
      <c r="E42" s="212"/>
      <c r="F42" s="335"/>
    </row>
    <row r="43" spans="1:6" s="121" customFormat="1" ht="15" customHeight="1">
      <c r="A43" s="468" t="s">
        <v>99</v>
      </c>
      <c r="B43" s="69"/>
      <c r="C43" s="83"/>
      <c r="D43" s="68"/>
      <c r="E43" s="76"/>
      <c r="F43" s="163"/>
    </row>
    <row r="44" spans="1:6" s="121" customFormat="1" ht="15" customHeight="1">
      <c r="A44" s="465"/>
      <c r="B44" s="59"/>
      <c r="C44" s="82"/>
      <c r="D44" s="145"/>
      <c r="E44" s="81"/>
      <c r="F44" s="128"/>
    </row>
    <row r="45" spans="1:6" s="121" customFormat="1" ht="14.25" customHeight="1">
      <c r="A45" s="199" t="s">
        <v>5</v>
      </c>
      <c r="B45" s="200"/>
      <c r="C45" s="201"/>
      <c r="D45" s="205"/>
      <c r="E45" s="212"/>
      <c r="F45" s="335"/>
    </row>
    <row r="46" spans="1:6" s="121" customFormat="1" ht="15" customHeight="1">
      <c r="A46" s="468" t="s">
        <v>100</v>
      </c>
      <c r="B46" s="69"/>
      <c r="C46" s="83"/>
      <c r="D46" s="68"/>
      <c r="E46" s="76"/>
      <c r="F46" s="163"/>
    </row>
    <row r="47" spans="1:6" s="121" customFormat="1" ht="15" customHeight="1">
      <c r="A47" s="465"/>
      <c r="B47" s="59"/>
      <c r="C47" s="75"/>
      <c r="D47" s="68"/>
      <c r="E47" s="76"/>
      <c r="F47" s="163"/>
    </row>
    <row r="48" spans="1:6" s="121" customFormat="1" ht="15" customHeight="1">
      <c r="A48" s="199" t="s">
        <v>5</v>
      </c>
      <c r="B48" s="200"/>
      <c r="C48" s="201"/>
      <c r="D48" s="205"/>
      <c r="E48" s="212"/>
      <c r="F48" s="335"/>
    </row>
    <row r="49" spans="1:6" s="121" customFormat="1" ht="15.75" customHeight="1">
      <c r="A49" s="468" t="s">
        <v>101</v>
      </c>
      <c r="B49" s="69"/>
      <c r="C49" s="84"/>
      <c r="D49" s="68"/>
      <c r="E49" s="85"/>
      <c r="F49" s="163"/>
    </row>
    <row r="50" spans="1:6" s="121" customFormat="1" ht="15.75" customHeight="1">
      <c r="A50" s="465"/>
      <c r="B50" s="59"/>
      <c r="C50" s="75"/>
      <c r="D50" s="68"/>
      <c r="E50" s="76"/>
      <c r="F50" s="163"/>
    </row>
    <row r="51" spans="1:6" s="121" customFormat="1" ht="0.75" customHeight="1">
      <c r="A51" s="211" t="s">
        <v>5</v>
      </c>
      <c r="B51" s="200"/>
      <c r="C51" s="201"/>
      <c r="D51" s="205"/>
      <c r="E51" s="212"/>
      <c r="F51" s="335"/>
    </row>
    <row r="52" spans="1:7" s="121" customFormat="1" ht="23.25" customHeight="1">
      <c r="A52" s="460" t="s">
        <v>102</v>
      </c>
      <c r="B52" s="214"/>
      <c r="C52" s="84"/>
      <c r="D52" s="68"/>
      <c r="E52" s="85"/>
      <c r="F52" s="163"/>
      <c r="G52" s="215"/>
    </row>
    <row r="53" spans="1:7" s="121" customFormat="1" ht="23.25" customHeight="1">
      <c r="A53" s="461"/>
      <c r="B53" s="64"/>
      <c r="C53" s="75"/>
      <c r="D53" s="68"/>
      <c r="E53" s="76"/>
      <c r="F53" s="163"/>
      <c r="G53" s="215"/>
    </row>
    <row r="54" spans="1:7" s="121" customFormat="1" ht="23.25" customHeight="1">
      <c r="A54" s="216" t="s">
        <v>5</v>
      </c>
      <c r="B54" s="217">
        <f>IF(B53=0,0,IF(B52=B50,SUM(B53-B52),SUM(B53-B52)+1))</f>
        <v>0</v>
      </c>
      <c r="C54" s="202">
        <f>IF(C53=0,0,IF(C52=C50,SUM(C53-C52),SUM(C53-C52)+1))</f>
        <v>0</v>
      </c>
      <c r="D54" s="200">
        <f>IF(D53=0,0,IF(D52=D50,SUM(D53-D52),SUM(D53-D52)+1))</f>
        <v>0</v>
      </c>
      <c r="E54" s="202">
        <f>IF(E53=0,0,IF(E52=E50,SUM(E53-E52),SUM(E53-E52)+1))</f>
        <v>0</v>
      </c>
      <c r="F54" s="334">
        <f>IF(F53=0,0,IF(F52=F50,SUM(F53-F52),SUM(F53-F52)+1))</f>
        <v>0</v>
      </c>
      <c r="G54" s="215"/>
    </row>
    <row r="55" spans="1:6" s="121" customFormat="1" ht="18.75" customHeight="1">
      <c r="A55" s="460" t="s">
        <v>103</v>
      </c>
      <c r="B55" s="214"/>
      <c r="C55" s="139"/>
      <c r="D55" s="145"/>
      <c r="E55" s="139"/>
      <c r="F55" s="128"/>
    </row>
    <row r="56" spans="1:6" s="121" customFormat="1" ht="19.5" customHeight="1">
      <c r="A56" s="461"/>
      <c r="B56" s="64"/>
      <c r="C56" s="76"/>
      <c r="D56" s="68"/>
      <c r="E56" s="76"/>
      <c r="F56" s="163"/>
    </row>
    <row r="57" spans="1:6" s="121" customFormat="1" ht="24" customHeight="1">
      <c r="A57" s="218" t="s">
        <v>5</v>
      </c>
      <c r="B57" s="217">
        <f>IF(B56=0,0,IF(B55=B50,SUM(B56-B55),SUM(B56-B55)+1))</f>
        <v>0</v>
      </c>
      <c r="C57" s="201">
        <f>IF(C56=0,0,IF(C55=C50,SUM(C56-C55),SUM(C56-C55)+1))</f>
        <v>0</v>
      </c>
      <c r="D57" s="205">
        <f>IF(D56=0,0,IF(D55=D50,SUM(D56-D55),SUM(D56-D55)+1))</f>
        <v>0</v>
      </c>
      <c r="E57" s="212">
        <f>IF(E56=0,0,IF(E55=E50,SUM(E56-E55),SUM(E56-E55)+1))</f>
        <v>0</v>
      </c>
      <c r="F57" s="335">
        <f>IF(F56=0,0,IF(F55=F50,SUM(F56-F55),SUM(F56-F55)+1))</f>
        <v>0</v>
      </c>
    </row>
    <row r="58" spans="1:6" s="121" customFormat="1" ht="15.75" customHeight="1">
      <c r="A58" s="462" t="s">
        <v>104</v>
      </c>
      <c r="B58" s="214"/>
      <c r="C58" s="84"/>
      <c r="D58" s="68"/>
      <c r="E58" s="85"/>
      <c r="F58" s="163"/>
    </row>
    <row r="59" spans="1:6" s="121" customFormat="1" ht="16.5" customHeight="1">
      <c r="A59" s="463"/>
      <c r="B59" s="64"/>
      <c r="C59" s="75"/>
      <c r="D59" s="68"/>
      <c r="E59" s="76"/>
      <c r="F59" s="163"/>
    </row>
    <row r="60" spans="1:6" s="121" customFormat="1" ht="14.25" customHeight="1">
      <c r="A60" s="218" t="s">
        <v>5</v>
      </c>
      <c r="B60" s="217">
        <f>IF(B59=0,0,IF(B58=B56,SUM(B59-B58),SUM(B59-B58)+1))</f>
        <v>0</v>
      </c>
      <c r="C60" s="201">
        <f>IF(C59=0,0,IF(C58=C56,SUM(C59-C58),SUM(C59-C58)+1))</f>
        <v>0</v>
      </c>
      <c r="D60" s="205">
        <f>IF(D59=0,0,IF(D58=D56,SUM(D59-D58),SUM(D59-D58)+1))</f>
        <v>0</v>
      </c>
      <c r="E60" s="212">
        <f>IF(E59=0,0,IF(E58=E56,SUM(E59-E58),SUM(E59-E58)+1))</f>
        <v>0</v>
      </c>
      <c r="F60" s="335">
        <f>IF(F59=0,0,IF(F58=F56,SUM(F59-F58),SUM(F59-F58)+1))</f>
        <v>0</v>
      </c>
    </row>
    <row r="61" spans="1:6" s="121" customFormat="1" ht="30" customHeight="1">
      <c r="A61" s="464" t="s">
        <v>105</v>
      </c>
      <c r="B61" s="69"/>
      <c r="C61" s="139"/>
      <c r="D61" s="145"/>
      <c r="E61" s="139"/>
      <c r="F61" s="128"/>
    </row>
    <row r="62" spans="1:6" s="121" customFormat="1" ht="15.75" customHeight="1">
      <c r="A62" s="465"/>
      <c r="B62" s="59"/>
      <c r="C62" s="76"/>
      <c r="D62" s="68"/>
      <c r="E62" s="76"/>
      <c r="F62" s="163"/>
    </row>
    <row r="63" spans="1:6" s="121" customFormat="1" ht="15.75" customHeight="1" thickBot="1">
      <c r="A63" s="219" t="s">
        <v>5</v>
      </c>
      <c r="B63" s="220"/>
      <c r="C63" s="221"/>
      <c r="D63" s="205"/>
      <c r="E63" s="212"/>
      <c r="F63" s="339"/>
    </row>
    <row r="64" spans="1:7" s="86" customFormat="1" ht="22.5" customHeight="1" thickBot="1">
      <c r="A64" s="340" t="s">
        <v>56</v>
      </c>
      <c r="B64" s="341"/>
      <c r="C64" s="341"/>
      <c r="D64" s="341"/>
      <c r="E64" s="341"/>
      <c r="F64" s="342"/>
      <c r="G64" s="222" t="e">
        <f>G24+G27+G30+G33+G36+G39+G42+G45+G48+#REF!+G51+#REF!+G63</f>
        <v>#REF!</v>
      </c>
    </row>
    <row r="65" spans="1:6" s="86" customFormat="1" ht="22.5" customHeight="1" thickBot="1">
      <c r="A65" s="343" t="s">
        <v>119</v>
      </c>
      <c r="B65" s="344"/>
      <c r="C65" s="345"/>
      <c r="D65" s="345"/>
      <c r="E65" s="345"/>
      <c r="F65" s="346"/>
    </row>
    <row r="66" spans="1:6" s="86" customFormat="1" ht="7.5" customHeight="1" thickBot="1">
      <c r="A66" s="87"/>
      <c r="B66" s="88"/>
      <c r="C66" s="88"/>
      <c r="D66" s="88"/>
      <c r="E66" s="88"/>
      <c r="F66" s="327"/>
    </row>
    <row r="67" spans="1:6" s="86" customFormat="1" ht="28.5" customHeight="1" thickBot="1">
      <c r="A67" s="466" t="s">
        <v>106</v>
      </c>
      <c r="B67" s="467"/>
      <c r="C67" s="223"/>
      <c r="D67" s="88"/>
      <c r="E67" s="88"/>
      <c r="F67" s="327"/>
    </row>
    <row r="68" spans="1:6" s="86" customFormat="1" ht="28.5" customHeight="1" thickBot="1">
      <c r="A68" s="466" t="s">
        <v>107</v>
      </c>
      <c r="B68" s="467"/>
      <c r="C68" s="223"/>
      <c r="D68" s="88"/>
      <c r="E68" s="88"/>
      <c r="F68" s="327"/>
    </row>
    <row r="69" spans="1:6" s="86" customFormat="1" ht="28.5" customHeight="1" thickBot="1">
      <c r="A69" s="469" t="s">
        <v>108</v>
      </c>
      <c r="B69" s="470"/>
      <c r="C69" s="224"/>
      <c r="D69" s="88"/>
      <c r="E69" s="88"/>
      <c r="F69" s="327"/>
    </row>
    <row r="70" spans="1:6" s="86" customFormat="1" ht="15.75" customHeight="1">
      <c r="A70" s="432" t="s">
        <v>9</v>
      </c>
      <c r="B70" s="433"/>
      <c r="C70" s="433"/>
      <c r="D70" s="433"/>
      <c r="E70" s="433"/>
      <c r="F70" s="434"/>
    </row>
    <row r="71" spans="1:6" s="86" customFormat="1" ht="14.25" customHeight="1">
      <c r="A71" s="432" t="s">
        <v>10</v>
      </c>
      <c r="B71" s="433"/>
      <c r="C71" s="433"/>
      <c r="D71" s="433"/>
      <c r="E71" s="433"/>
      <c r="F71" s="434"/>
    </row>
    <row r="72" spans="1:6" s="86" customFormat="1" ht="15.75" customHeight="1" thickBot="1">
      <c r="A72" s="432" t="s">
        <v>11</v>
      </c>
      <c r="B72" s="433"/>
      <c r="C72" s="433"/>
      <c r="D72" s="433"/>
      <c r="E72" s="433"/>
      <c r="F72" s="434"/>
    </row>
    <row r="73" spans="1:6" ht="28.5" customHeight="1" thickBot="1">
      <c r="A73" s="421" t="s">
        <v>6</v>
      </c>
      <c r="B73" s="422"/>
      <c r="C73" s="422"/>
      <c r="D73" s="422"/>
      <c r="E73" s="422"/>
      <c r="F73" s="423"/>
    </row>
  </sheetData>
  <sheetProtection/>
  <mergeCells count="28">
    <mergeCell ref="A1:A3"/>
    <mergeCell ref="B1:F1"/>
    <mergeCell ref="A4:A11"/>
    <mergeCell ref="A12:A13"/>
    <mergeCell ref="B2:F3"/>
    <mergeCell ref="A15:A16"/>
    <mergeCell ref="A18:A19"/>
    <mergeCell ref="A22:A23"/>
    <mergeCell ref="A25:A26"/>
    <mergeCell ref="A28:A29"/>
    <mergeCell ref="A31:A32"/>
    <mergeCell ref="A68:B68"/>
    <mergeCell ref="A34:A35"/>
    <mergeCell ref="A37:A38"/>
    <mergeCell ref="A40:A41"/>
    <mergeCell ref="A43:A44"/>
    <mergeCell ref="A46:A47"/>
    <mergeCell ref="A49:A50"/>
    <mergeCell ref="A69:B69"/>
    <mergeCell ref="A70:F70"/>
    <mergeCell ref="A71:F71"/>
    <mergeCell ref="A72:F72"/>
    <mergeCell ref="A73:F73"/>
    <mergeCell ref="A52:A53"/>
    <mergeCell ref="A55:A56"/>
    <mergeCell ref="A58:A59"/>
    <mergeCell ref="A61:A62"/>
    <mergeCell ref="A67:B67"/>
  </mergeCells>
  <printOptions horizontalCentered="1" verticalCentered="1"/>
  <pageMargins left="0.7874015748031497" right="0.7874015748031497" top="0.7874015748031497" bottom="0.7874015748031497" header="0.5118110236220472" footer="0.31496062992125984"/>
  <pageSetup horizontalDpi="600" verticalDpi="600" orientation="landscape" paperSize="9" r:id="rId5"/>
  <headerFooter alignWithMargins="0">
    <oddFooter>&amp;LFRM-EMERJ-017-17&amp;CRevisão 11  &amp;K000000                 Data: 1&amp;K0000002/06/2018&amp;RPag.: &amp;P/&amp;N</oddFooter>
  </headerFooter>
  <rowBreaks count="2" manualBreakCount="2">
    <brk id="24" max="255" man="1"/>
    <brk id="42" max="255" man="1"/>
  </rowBreaks>
  <legacyDrawing r:id="rId4"/>
  <oleObjects>
    <oleObject progId="Word.Document.8" shapeId="1555435" r:id="rId1"/>
    <oleObject progId="Word.Document.8" shapeId="1555436" r:id="rId2"/>
    <oleObject progId="Word.Document.8" shapeId="155543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PJERJ</dc:creator>
  <cp:keywords/>
  <dc:description/>
  <cp:lastModifiedBy>Daiana da Silva Bernardo</cp:lastModifiedBy>
  <cp:lastPrinted>2018-06-11T13:29:22Z</cp:lastPrinted>
  <dcterms:created xsi:type="dcterms:W3CDTF">2010-11-11T14:06:52Z</dcterms:created>
  <dcterms:modified xsi:type="dcterms:W3CDTF">2018-06-11T13:29:50Z</dcterms:modified>
  <cp:category/>
  <cp:version/>
  <cp:contentType/>
  <cp:contentStatus/>
</cp:coreProperties>
</file>