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tjerj204\ASDIN\DIGEP\SEDOC\ATIVIDADE FIM\SISTEMA NORMATIVO\DOC. EM ELABORAÇÃO\GABPRES\TEMP-GABPRES-DIASI-004\"/>
    </mc:Choice>
  </mc:AlternateContent>
  <bookViews>
    <workbookView xWindow="0" yWindow="0" windowWidth="21600" windowHeight="10320" tabRatio="584"/>
  </bookViews>
  <sheets>
    <sheet name="AUD" sheetId="6" r:id="rId1"/>
  </sheets>
  <definedNames>
    <definedName name="_xlnm.Print_Area" localSheetId="0">AUD!$A$1:$U$68</definedName>
    <definedName name="_xlnm.Print_Titles" localSheetId="0">AUD!$1:$6</definedName>
  </definedNames>
  <calcPr calcId="152511"/>
</workbook>
</file>

<file path=xl/calcChain.xml><?xml version="1.0" encoding="utf-8"?>
<calcChain xmlns="http://schemas.openxmlformats.org/spreadsheetml/2006/main">
  <c r="Y9" i="6" l="1"/>
  <c r="W19" i="6"/>
  <c r="X19" i="6" s="1"/>
  <c r="Y19" i="6"/>
  <c r="Z17" i="6" l="1"/>
  <c r="Y8" i="6" l="1"/>
  <c r="W20" i="6"/>
  <c r="X20" i="6" s="1"/>
  <c r="Y20" i="6"/>
  <c r="Z20" i="6"/>
  <c r="Z9" i="6"/>
  <c r="AA9" i="6" s="1"/>
  <c r="AB9" i="6" s="1"/>
  <c r="Y10" i="6"/>
  <c r="Z10" i="6"/>
  <c r="Y11" i="6"/>
  <c r="Z11" i="6"/>
  <c r="Y12" i="6"/>
  <c r="Z12" i="6"/>
  <c r="Y13" i="6"/>
  <c r="Z13" i="6"/>
  <c r="Y14" i="6"/>
  <c r="Z14" i="6"/>
  <c r="Y15" i="6"/>
  <c r="Z15" i="6"/>
  <c r="Y16" i="6"/>
  <c r="Z16" i="6"/>
  <c r="Y17" i="6"/>
  <c r="AA17" i="6" s="1"/>
  <c r="AB17" i="6" s="1"/>
  <c r="Y18" i="6"/>
  <c r="Z18" i="6"/>
  <c r="Y21" i="6"/>
  <c r="Z21" i="6"/>
  <c r="Y22" i="6"/>
  <c r="Z22" i="6"/>
  <c r="Y23" i="6"/>
  <c r="Z23" i="6"/>
  <c r="Y24" i="6"/>
  <c r="AA24" i="6" s="1"/>
  <c r="AB24" i="6" s="1"/>
  <c r="Z24" i="6"/>
  <c r="Y25" i="6"/>
  <c r="Z25" i="6"/>
  <c r="Y26" i="6"/>
  <c r="Z26" i="6"/>
  <c r="Y27" i="6"/>
  <c r="Z27" i="6"/>
  <c r="Y28" i="6"/>
  <c r="Z28" i="6"/>
  <c r="Y29" i="6"/>
  <c r="Z29" i="6"/>
  <c r="Y30" i="6"/>
  <c r="Z30" i="6"/>
  <c r="Y31" i="6"/>
  <c r="Z31" i="6"/>
  <c r="Y32" i="6"/>
  <c r="Z32" i="6"/>
  <c r="Y33" i="6"/>
  <c r="Z33" i="6"/>
  <c r="Y34" i="6"/>
  <c r="Z34" i="6"/>
  <c r="Y35" i="6"/>
  <c r="Z35" i="6"/>
  <c r="Y36" i="6"/>
  <c r="Z36" i="6"/>
  <c r="Y37" i="6"/>
  <c r="Z37" i="6"/>
  <c r="Y38" i="6"/>
  <c r="Z38" i="6"/>
  <c r="Y39" i="6"/>
  <c r="Z39" i="6"/>
  <c r="Y40" i="6"/>
  <c r="Z40" i="6"/>
  <c r="Y41" i="6"/>
  <c r="Z41" i="6"/>
  <c r="Z8" i="6"/>
  <c r="W9" i="6"/>
  <c r="X9" i="6" s="1"/>
  <c r="W10" i="6"/>
  <c r="X10" i="6" s="1"/>
  <c r="W12" i="6"/>
  <c r="X12" i="6" s="1"/>
  <c r="W13" i="6"/>
  <c r="X13" i="6" s="1"/>
  <c r="W14" i="6"/>
  <c r="X14" i="6" s="1"/>
  <c r="W15" i="6"/>
  <c r="X15" i="6" s="1"/>
  <c r="W16" i="6"/>
  <c r="X16" i="6" s="1"/>
  <c r="W17" i="6"/>
  <c r="X17" i="6" s="1"/>
  <c r="W18" i="6"/>
  <c r="X18" i="6" s="1"/>
  <c r="W21" i="6"/>
  <c r="X21" i="6" s="1"/>
  <c r="W23" i="6"/>
  <c r="X23" i="6" s="1"/>
  <c r="W24" i="6"/>
  <c r="X24" i="6" s="1"/>
  <c r="W26" i="6"/>
  <c r="X26" i="6" s="1"/>
  <c r="W27" i="6"/>
  <c r="X27" i="6" s="1"/>
  <c r="W28" i="6"/>
  <c r="X28" i="6" s="1"/>
  <c r="W29" i="6"/>
  <c r="X29" i="6" s="1"/>
  <c r="W30" i="6"/>
  <c r="X30" i="6" s="1"/>
  <c r="W31" i="6"/>
  <c r="X31" i="6" s="1"/>
  <c r="W32" i="6"/>
  <c r="X32" i="6" s="1"/>
  <c r="W33" i="6"/>
  <c r="X33" i="6" s="1"/>
  <c r="W34" i="6"/>
  <c r="X34" i="6" s="1"/>
  <c r="W35" i="6"/>
  <c r="X35" i="6" s="1"/>
  <c r="W36" i="6"/>
  <c r="X36" i="6" s="1"/>
  <c r="W38" i="6"/>
  <c r="X38" i="6" s="1"/>
  <c r="W39" i="6"/>
  <c r="X39" i="6" s="1"/>
  <c r="W40" i="6"/>
  <c r="X40" i="6" s="1"/>
  <c r="W41" i="6"/>
  <c r="X41" i="6" s="1"/>
  <c r="W8" i="6"/>
  <c r="X8" i="6" s="1"/>
  <c r="AA8" i="6" l="1"/>
  <c r="AB8" i="6" s="1"/>
  <c r="AA41" i="6"/>
  <c r="AB41" i="6" s="1"/>
  <c r="AA23" i="6"/>
  <c r="AB23" i="6" s="1"/>
  <c r="AA10" i="6"/>
  <c r="AB10" i="6" s="1"/>
  <c r="AA16" i="6"/>
  <c r="AB16" i="6" s="1"/>
  <c r="AA20" i="6"/>
  <c r="AB20" i="6" s="1"/>
  <c r="AA32" i="6"/>
  <c r="AB32" i="6" s="1"/>
  <c r="AA35" i="6"/>
  <c r="AB35" i="6" s="1"/>
  <c r="AA33" i="6"/>
  <c r="AB33" i="6" s="1"/>
  <c r="AA26" i="6"/>
  <c r="AB26" i="6" s="1"/>
  <c r="AA12" i="6"/>
  <c r="AB12" i="6" s="1"/>
  <c r="AA31" i="6"/>
  <c r="AB31" i="6" s="1"/>
  <c r="AA29" i="6"/>
  <c r="AB29" i="6" s="1"/>
  <c r="AA13" i="6"/>
  <c r="AB13" i="6" s="1"/>
  <c r="AA40" i="6"/>
  <c r="AB40" i="6" s="1"/>
  <c r="AA38" i="6"/>
  <c r="AB38" i="6" s="1"/>
  <c r="AA36" i="6"/>
  <c r="AB36" i="6" s="1"/>
  <c r="AA34" i="6"/>
  <c r="AB34" i="6" s="1"/>
  <c r="AA27" i="6"/>
  <c r="AB27" i="6" s="1"/>
  <c r="AA22" i="6"/>
  <c r="AB22" i="6" s="1"/>
  <c r="AA18" i="6"/>
  <c r="AB18" i="6" s="1"/>
  <c r="AA14" i="6"/>
  <c r="AB14" i="6" s="1"/>
  <c r="AA39" i="6"/>
  <c r="AB39" i="6" s="1"/>
  <c r="AA37" i="6"/>
  <c r="AB37" i="6" s="1"/>
  <c r="AA30" i="6"/>
  <c r="AB30" i="6" s="1"/>
  <c r="AA28" i="6"/>
  <c r="AB28" i="6" s="1"/>
  <c r="AA25" i="6"/>
  <c r="AB25" i="6" s="1"/>
  <c r="AA21" i="6"/>
  <c r="AB21" i="6" s="1"/>
  <c r="AA15" i="6"/>
  <c r="AB15" i="6" s="1"/>
  <c r="AA11" i="6"/>
  <c r="AB11" i="6" s="1"/>
  <c r="X42" i="6"/>
  <c r="I44" i="6" s="1"/>
  <c r="AB42" i="6" l="1"/>
  <c r="R43" i="6" s="1"/>
  <c r="I43" i="6"/>
</calcChain>
</file>

<file path=xl/sharedStrings.xml><?xml version="1.0" encoding="utf-8"?>
<sst xmlns="http://schemas.openxmlformats.org/spreadsheetml/2006/main" count="130" uniqueCount="112">
  <si>
    <t>UNIDADE:</t>
  </si>
  <si>
    <t>1º ELEMENTO: SISTEMA INTEGRADO DE GESTÃO - SIGA</t>
  </si>
  <si>
    <t>SIM</t>
  </si>
  <si>
    <t>NÃO</t>
  </si>
  <si>
    <t>1.1</t>
  </si>
  <si>
    <t>1.2</t>
  </si>
  <si>
    <t>1.3</t>
  </si>
  <si>
    <t>2.1</t>
  </si>
  <si>
    <t>2.2</t>
  </si>
  <si>
    <t>2.3</t>
  </si>
  <si>
    <t>2.4</t>
  </si>
  <si>
    <t>3.1</t>
  </si>
  <si>
    <t>3.2</t>
  </si>
  <si>
    <t>4.1</t>
  </si>
  <si>
    <t>4.2</t>
  </si>
  <si>
    <t>4.3</t>
  </si>
  <si>
    <t>4.4</t>
  </si>
  <si>
    <t>5.1</t>
  </si>
  <si>
    <t>5.2</t>
  </si>
  <si>
    <t>5.3</t>
  </si>
  <si>
    <t>5.4</t>
  </si>
  <si>
    <t>Evidências</t>
  </si>
  <si>
    <t xml:space="preserve">CONCLUSÕES </t>
  </si>
  <si>
    <t>Resultado - Nível alcançado</t>
  </si>
  <si>
    <t>Entrevista com a equipe.</t>
  </si>
  <si>
    <t>4.5</t>
  </si>
  <si>
    <t>4.6</t>
  </si>
  <si>
    <t>4.7</t>
  </si>
  <si>
    <t>4.8</t>
  </si>
  <si>
    <t>4.9</t>
  </si>
  <si>
    <t>NUR:</t>
  </si>
  <si>
    <t>COMARCA/REGIONAL:</t>
  </si>
  <si>
    <t>JUIZ:</t>
  </si>
  <si>
    <t>CHEFE DE SERVENTIA:</t>
  </si>
  <si>
    <t>DATA DA AUDITORIA:</t>
  </si>
  <si>
    <t>AUDITOR:</t>
  </si>
  <si>
    <t>3º ELEMENTO: ATUAÇÃO POR PROCESSO DE TRABALHO</t>
  </si>
  <si>
    <t>Os integrantes da equipe conhecem os princípios do SIGA?</t>
  </si>
  <si>
    <t>Entrevista com os integrantes da equipe por amostragem.</t>
  </si>
  <si>
    <t>Houve capacitação dos integrantes da equipe no SIGA?</t>
  </si>
  <si>
    <t>Verificação dos registros de capacitação dos integrantes da equipe no sistema de controle de cursos na intranet e/ou lista de presença.</t>
  </si>
  <si>
    <t>PONTOS</t>
  </si>
  <si>
    <t>2.5</t>
  </si>
  <si>
    <t>2.6</t>
  </si>
  <si>
    <t>2.8</t>
  </si>
  <si>
    <t>2.9</t>
  </si>
  <si>
    <t>Os autos com advogados há mais de 30 dias são cobrados mensalmente?</t>
  </si>
  <si>
    <t>O indicador Acervo geral apresentou redução em relação ao fechamento do ano anterior?</t>
  </si>
  <si>
    <t>A UO apresenta cumprimento da Meta 1 do CNJ igual ou superior a 100% no momento da auditoria?</t>
  </si>
  <si>
    <t>A abertura de conclusão é realizada em até 10 dias da data do último movimento?</t>
  </si>
  <si>
    <t>Os integrantes da equipe conhecem e seguem os seus respectivos processos de trabalho?</t>
  </si>
  <si>
    <t>A equipe conhece o caminho de acesso das respectivas RAD?</t>
  </si>
  <si>
    <t>O local de trabalho encontra-se limpo?</t>
  </si>
  <si>
    <t>4.10</t>
  </si>
  <si>
    <t>4.11</t>
  </si>
  <si>
    <t>Observação e verificação de solicitação à área de apoio (ausência de lixo fora da lixeira).</t>
  </si>
  <si>
    <t xml:space="preserve">Os avisos de comunicação com a equipe encontram-se afixados exclusivamente em quadro de avisos? </t>
  </si>
  <si>
    <t>Observação e verificação da ausência papéis afixados em armários, mesas ou paredes.</t>
  </si>
  <si>
    <t>O quadro de aviso da unidade está organizado?</t>
  </si>
  <si>
    <t xml:space="preserve">É observada a orientação de não realizar refeições na estação de trabalho? </t>
  </si>
  <si>
    <t>Observação se há líquidos destampados – lanches aparentes – comidas fora da área destinada a refeições (não deve haver consumo de alimentos nas estações de trabalho e áreas de manuseio de processos).</t>
  </si>
  <si>
    <t>Os materiais de consumo estão organizados em local próprio?</t>
  </si>
  <si>
    <t>Verificar se há almoxarifado único (a área sob o balcão deve estar desobstruída e inexistir mini almoxarifados nas mesas).</t>
  </si>
  <si>
    <t>É observada a orientação de não alocar autos sobre lixeiras e no chão da serventia?</t>
  </si>
  <si>
    <t>Observação dos locais de acondicionamento dos autos.</t>
  </si>
  <si>
    <t>O arquivo corrente da UO está organizado com todas as pastas criadas e identificadas?</t>
  </si>
  <si>
    <t>Verificação por amostragem das pastas e caixas de documentos.</t>
  </si>
  <si>
    <t>Os materiais de uso permanente são devolvidos ou substituídos quando obsoletos ou danificados?</t>
  </si>
  <si>
    <t>Observação da não existência de material danificado e/ou sem providência de devolução / conserto realizada.</t>
  </si>
  <si>
    <t>A UO realiza o descarte de documentos por meio do termo de eliminação de documentos?</t>
  </si>
  <si>
    <t>Os servidores localizam prontamente os autos solicitados?</t>
  </si>
  <si>
    <t>Verificação por amostragem da correspondência entre as informações de localização processual, constantes no Sistema Informatizado e a localização física dos autos.</t>
  </si>
  <si>
    <t>Verificação dos registros de eliminação de documentos.</t>
  </si>
  <si>
    <t>A UO realiza pesquisa de opinião (PO)?</t>
  </si>
  <si>
    <t>O quadro de respostas é divulgado aos usuários?</t>
  </si>
  <si>
    <t>Verificação do quadro de aviso da UO.</t>
  </si>
  <si>
    <t>As sugestões e reclamações dos usuários, coletadas na PO estão sendo tratadas?</t>
  </si>
  <si>
    <t>As ações estabelecidas estão coerentes com as manifestações?</t>
  </si>
  <si>
    <t>CONCLUSÕES GERAIS</t>
  </si>
  <si>
    <t>Pontos fortes:</t>
  </si>
  <si>
    <t>Verificação de registros das ações decorrentes e entrevista com o gestor.</t>
  </si>
  <si>
    <t>Entrevista com o gestor, verificação do relatório de processos sem andamento e localização física dos autos.</t>
  </si>
  <si>
    <t>X</t>
  </si>
  <si>
    <t>Observações (anotar evidência de não cumprimento dos requisitos que receberam respostas negativa):</t>
  </si>
  <si>
    <t>Verificação do relatório de processos sem andamento de acordo com o critério do indicador autos paralisados e seleção das competências aplicáveis e entrevista com o gestor.</t>
  </si>
  <si>
    <t>Comparação entre o acervo geral do mês anterior ao corrente e o existente em dezembro do ano anterior apurados no relatório de acompanhamento de indicadores do TJ.</t>
  </si>
  <si>
    <t>Verificação no relatório processos por tipo de andamento dos processos com último andamento "ato ordinatório praticado".  Verificação da existência da respectiva certidão ou ato ordinatório nos autos.</t>
  </si>
  <si>
    <t>Observação e verificação dos quadros de avisos visíveis aos usuários, que devem conter apenas informações institucionais atualizadas nos limites do quadro e sem informações sobrepostas</t>
  </si>
  <si>
    <t>4º ELEMENTO: ORGANIZAÇÃO DO AMBIENTE DE TRABALHO</t>
  </si>
  <si>
    <t>Foi observada a INEXISTÊNCIA de autos paralisados há mais de 60 dias (SEM justificativa procedimental)?</t>
  </si>
  <si>
    <t>O movimento "atos ordinatórios" é usado apenas para lançar certidões e despachos ordinatórios) no sistema informatizado (artigo 221, § único da CNCGJ)?</t>
  </si>
  <si>
    <t>5º ELEMENTO: PESQUISA DE OPINIÃO</t>
  </si>
  <si>
    <t>Verificação se as respostas estão de acordo com  o item 11.6 da RAD PJERJ 10 e as respostas não devem ser reativas ou protelatórias. Quando necessário, devem ser definidos prazos e responsabilidades para as ações a serem tomadas.</t>
  </si>
  <si>
    <t>A unidade possui local específico para os processos desarquivados?</t>
  </si>
  <si>
    <t>Observação da existência de local específico na serventia para processos que foram desarquivados</t>
  </si>
  <si>
    <t>2.7</t>
  </si>
  <si>
    <t xml:space="preserve">A média das petições pendentes de juntada nos últimos 12 meses anteriores ao mês da auditoria é menor que a média dos 12 meses anteriores a este período? </t>
  </si>
  <si>
    <t xml:space="preserve">A média dos autos paralisados há mais de 30 dias nos últimos 12 meses anteriores ao mês da auditoria é menor que a média dos 12 meses anteriores a este período?  </t>
  </si>
  <si>
    <t>Verificação, por amostragem, nos processos da serventia que possuírem medidas protetivas finalizadas e apensadas aos autos principais se houve o lançamento do movimento "28" de suspensão/sobrestamento nos autos.</t>
  </si>
  <si>
    <t xml:space="preserve">Comparação entre a média de autos paralisados há mais de 30 dias nos últimos 12 anteriores ao mês da auditoria com a média dos 12 meses anteriores a este primeiro período, apuradas no relatório de acompanhamento de indicadores do TJ. </t>
  </si>
  <si>
    <t xml:space="preserve">Pontos obtidos </t>
  </si>
  <si>
    <t xml:space="preserve">O movimento "28" (Suspensão/sobrestamento) é lançado nas medidas protetivas apensadas ao autos principais, quando já estão finalizadas? </t>
  </si>
  <si>
    <t xml:space="preserve">Comparação entre a média  dos últimos 12 anteriores ao mês da auditoria com a média dos 12 meses anteriores a este primeiro período, apuradas no relatório de acompanhamento de indicadores do TJ. </t>
  </si>
  <si>
    <t>Os integrantes da equipe sabem como a sua atividade contribui para que a Missão do Poder Judiciário seja cumprida?</t>
  </si>
  <si>
    <r>
      <rPr>
        <b/>
        <sz val="10"/>
        <rFont val="Arial"/>
        <family val="2"/>
      </rPr>
      <t>2º ELEMENTO: ANÁLISE DE INDICADORES E GESTÃO POR RELATÓRIOS</t>
    </r>
    <r>
      <rPr>
        <b/>
        <sz val="9"/>
        <rFont val="Arial"/>
        <family val="2"/>
      </rPr>
      <t xml:space="preserve">
</t>
    </r>
  </si>
  <si>
    <t>Verificação do relatório de processos remetidos e não retornados e registros de cobrança (publicação no D.O.e/ou  expedição de mandado de busca e apreensão).</t>
  </si>
  <si>
    <t>Verificação das metas do CNJ na intranet ou informação junto ao DEIGE.</t>
  </si>
  <si>
    <t>Observação da disponibilidade de formulários e urna para coleta e verificação dos quadros de resposta dos últimos meses, incluindo manifestações encaminhadas pela Ouvidoria-Geral.</t>
  </si>
  <si>
    <t>2.10</t>
  </si>
  <si>
    <t>A unidade monitora o comparecimento dos autores do fato, nos autos com suspensão do processo, pelo artigo 89 da Lei 9.099/95 (Artigo 271, XXI da CNCGJ)?</t>
  </si>
  <si>
    <t>Verificação, por amostragem, nos processos que estejam suspensos pelo artigo 89 da Lei 9.099 de 1995 (assinatura do suposto autor do fato, no termo de comparecimento dos autos, na data estipulada conforme decisão que concedeu a supensão processual ou certidão/providência cartorária adotada no caso de ausência).</t>
  </si>
  <si>
    <r>
      <rPr>
        <b/>
        <vertAlign val="subscript"/>
        <sz val="10"/>
        <rFont val="Arial"/>
        <family val="2"/>
      </rPr>
      <t xml:space="preserve">TRIBUNAL DE JUSTIÇA DO ESTADO DO RIO DE JANEIRO
DEPARTAMENTO DE GESTÃO ESTRATÉGICA E PLANEJAMENTO DO GABINETE DA PRESIDÊNCIA 
QUESTIONÁRIO DE AUDITORIA DO SIGA DE UNIDADE JURISDICIONAL JUIZADO VIOL.DOM.FAM.C/MULHER E ESPECIAL ADJUNTO CRIMINAL
</t>
    </r>
    <r>
      <rPr>
        <b/>
        <vertAlign val="subscript"/>
        <sz val="10"/>
        <color indexed="60"/>
        <rFont val="Arial"/>
        <family val="2"/>
      </rPr>
      <t>IMPORTANTE: Sempre verifique no site do TJRJ se a versão impressa do documento está atualizada.</t>
    </r>
    <r>
      <rPr>
        <b/>
        <vertAlign val="subscript"/>
        <sz val="1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</si>
</sst>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2]* #,##0.00_);_([$€-2]* \(#,##0.00\);_([$€-2]* &quot;-&quot;??_)"/>
  </numFmts>
  <fonts count="36" x14ac:knownFonts="1">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8"/>
      <name val="Arial"/>
      <family val="2"/>
    </font>
    <font>
      <sz val="10"/>
      <name val="Arial"/>
      <family val="2"/>
    </font>
    <font>
      <sz val="9"/>
      <name val="Arial"/>
      <family val="2"/>
    </font>
    <font>
      <b/>
      <sz val="9"/>
      <name val="Arial"/>
      <family val="2"/>
    </font>
    <font>
      <sz val="8"/>
      <name val="Arial"/>
      <family val="2"/>
    </font>
    <font>
      <b/>
      <sz val="10"/>
      <name val="Arial"/>
      <family val="2"/>
    </font>
    <font>
      <b/>
      <sz val="12"/>
      <name val="Arial"/>
      <family val="2"/>
    </font>
    <font>
      <b/>
      <sz val="10"/>
      <color indexed="10"/>
      <name val="Arial"/>
      <family val="2"/>
    </font>
    <font>
      <b/>
      <sz val="7"/>
      <name val="Arial"/>
      <family val="2"/>
    </font>
    <font>
      <b/>
      <vertAlign val="subscript"/>
      <sz val="13"/>
      <name val="Arial"/>
      <family val="2"/>
    </font>
    <font>
      <vertAlign val="subscript"/>
      <sz val="10"/>
      <name val="Arial"/>
      <family val="2"/>
    </font>
    <font>
      <b/>
      <vertAlign val="subscript"/>
      <sz val="10"/>
      <name val="Arial"/>
      <family val="2"/>
    </font>
    <font>
      <b/>
      <vertAlign val="subscript"/>
      <sz val="10"/>
      <color indexed="60"/>
      <name val="Arial"/>
      <family val="2"/>
    </font>
    <font>
      <sz val="10"/>
      <color theme="0"/>
      <name val="Arial"/>
      <family val="2"/>
    </font>
    <font>
      <b/>
      <sz val="10"/>
      <color theme="0"/>
      <name val="Arial"/>
      <family val="2"/>
    </font>
    <font>
      <sz val="8"/>
      <color theme="0"/>
      <name val="Arial"/>
      <family val="2"/>
    </font>
    <font>
      <b/>
      <sz val="9"/>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9"/>
        <bgColor indexed="44"/>
      </patternFill>
    </fill>
    <fill>
      <patternFill patternType="solid">
        <fgColor indexed="22"/>
        <bgColor indexed="22"/>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165" fontId="1" fillId="0" borderId="0" applyFont="0" applyFill="0" applyBorder="0" applyAlignment="0" applyProtection="0"/>
    <xf numFmtId="0" fontId="9" fillId="3" borderId="0" applyNumberFormat="0" applyBorder="0" applyAlignment="0" applyProtection="0"/>
    <xf numFmtId="0" fontId="10" fillId="22" borderId="0" applyNumberFormat="0" applyBorder="0" applyAlignment="0" applyProtection="0"/>
    <xf numFmtId="0" fontId="1"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cellStyleXfs>
  <cellXfs count="78">
    <xf numFmtId="0" fontId="0" fillId="0" borderId="0" xfId="0"/>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vertical="top"/>
    </xf>
    <xf numFmtId="0" fontId="23" fillId="0" borderId="0" xfId="0" applyFont="1" applyAlignment="1" applyProtection="1">
      <alignment vertical="top"/>
    </xf>
    <xf numFmtId="0" fontId="20" fillId="0" borderId="0" xfId="0" applyFont="1" applyAlignment="1" applyProtection="1">
      <alignment vertical="center"/>
    </xf>
    <xf numFmtId="49" fontId="22" fillId="0" borderId="0" xfId="0" applyNumberFormat="1" applyFont="1" applyAlignment="1" applyProtection="1">
      <alignment horizontal="center" vertical="center" shrinkToFit="1"/>
    </xf>
    <xf numFmtId="0" fontId="22" fillId="0" borderId="0" xfId="0" applyFont="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19" fillId="24" borderId="11" xfId="0" applyFont="1" applyFill="1" applyBorder="1" applyAlignment="1" applyProtection="1">
      <alignment vertical="center"/>
    </xf>
    <xf numFmtId="0" fontId="19" fillId="24" borderId="12" xfId="0" applyFont="1" applyFill="1" applyBorder="1" applyAlignment="1" applyProtection="1">
      <alignment vertical="center"/>
    </xf>
    <xf numFmtId="1" fontId="19" fillId="0" borderId="10" xfId="0" applyNumberFormat="1" applyFont="1" applyFill="1" applyBorder="1" applyAlignment="1" applyProtection="1">
      <alignment horizontal="center" vertical="center"/>
    </xf>
    <xf numFmtId="164" fontId="19" fillId="0" borderId="10" xfId="0" applyNumberFormat="1" applyFont="1" applyFill="1" applyBorder="1" applyAlignment="1" applyProtection="1">
      <alignment horizontal="center" vertical="center"/>
      <protection locked="0"/>
    </xf>
    <xf numFmtId="0" fontId="19" fillId="25" borderId="10" xfId="0" applyFont="1" applyFill="1" applyBorder="1" applyAlignment="1" applyProtection="1">
      <alignment horizontal="center" vertical="center" wrapText="1"/>
    </xf>
    <xf numFmtId="0" fontId="27" fillId="25" borderId="10" xfId="0" applyFont="1" applyFill="1" applyBorder="1" applyAlignment="1" applyProtection="1">
      <alignment horizontal="center" vertical="center" wrapText="1"/>
    </xf>
    <xf numFmtId="0" fontId="32" fillId="0" borderId="0" xfId="0" applyFont="1" applyFill="1" applyAlignment="1" applyProtection="1">
      <alignment vertical="center"/>
    </xf>
    <xf numFmtId="0" fontId="33" fillId="0" borderId="0" xfId="0" applyFont="1" applyFill="1" applyAlignment="1" applyProtection="1">
      <alignment vertical="center"/>
    </xf>
    <xf numFmtId="164" fontId="23" fillId="0" borderId="0" xfId="0" applyNumberFormat="1" applyFont="1" applyFill="1" applyBorder="1" applyAlignment="1" applyProtection="1">
      <alignment vertical="center"/>
    </xf>
    <xf numFmtId="164" fontId="34" fillId="0" borderId="0" xfId="0" applyNumberFormat="1" applyFont="1" applyFill="1" applyBorder="1" applyAlignment="1" applyProtection="1">
      <alignment vertical="center"/>
    </xf>
    <xf numFmtId="0" fontId="32" fillId="0" borderId="0" xfId="0" applyFont="1" applyAlignment="1" applyProtection="1">
      <alignment vertical="center"/>
    </xf>
    <xf numFmtId="0" fontId="21" fillId="0" borderId="10" xfId="0" applyFont="1" applyFill="1" applyBorder="1" applyAlignment="1" applyProtection="1">
      <alignment horizontal="left" vertical="center" wrapText="1"/>
    </xf>
    <xf numFmtId="164" fontId="23" fillId="0" borderId="10" xfId="0" applyNumberFormat="1" applyFont="1" applyFill="1" applyBorder="1" applyAlignment="1" applyProtection="1">
      <alignment vertical="center" wrapText="1"/>
    </xf>
    <xf numFmtId="0" fontId="21" fillId="26" borderId="10" xfId="0" applyFont="1" applyFill="1" applyBorder="1" applyAlignment="1" applyProtection="1">
      <alignment horizontal="left" vertical="center" wrapText="1"/>
    </xf>
    <xf numFmtId="0" fontId="24" fillId="25" borderId="10" xfId="0" applyFont="1" applyFill="1" applyBorder="1" applyAlignment="1" applyProtection="1">
      <alignment horizontal="center" vertical="center" wrapText="1"/>
    </xf>
    <xf numFmtId="0" fontId="24" fillId="0" borderId="10" xfId="0" applyFont="1" applyFill="1" applyBorder="1" applyAlignment="1" applyProtection="1">
      <alignment horizontal="left" vertical="center" wrapText="1"/>
      <protection locked="0"/>
    </xf>
    <xf numFmtId="0" fontId="23" fillId="0" borderId="10" xfId="0" applyNumberFormat="1" applyFont="1" applyFill="1" applyBorder="1" applyAlignment="1" applyProtection="1">
      <alignment horizontal="left" vertical="center" wrapText="1"/>
    </xf>
    <xf numFmtId="0" fontId="25" fillId="0" borderId="11" xfId="0" applyFont="1" applyFill="1" applyBorder="1" applyAlignment="1" applyProtection="1">
      <alignment horizontal="center" vertical="center"/>
    </xf>
    <xf numFmtId="0" fontId="25" fillId="0" borderId="12"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164" fontId="23" fillId="0" borderId="11" xfId="0" applyNumberFormat="1" applyFont="1" applyFill="1" applyBorder="1" applyAlignment="1" applyProtection="1">
      <alignment horizontal="left" vertical="center" wrapText="1"/>
    </xf>
    <xf numFmtId="164" fontId="23" fillId="0" borderId="12" xfId="0" applyNumberFormat="1" applyFont="1" applyFill="1" applyBorder="1" applyAlignment="1" applyProtection="1">
      <alignment horizontal="left" vertical="center" wrapText="1"/>
    </xf>
    <xf numFmtId="164" fontId="23" fillId="0" borderId="13" xfId="0" applyNumberFormat="1" applyFont="1" applyFill="1" applyBorder="1" applyAlignment="1" applyProtection="1">
      <alignment horizontal="left" vertical="center" wrapText="1"/>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19" fillId="24" borderId="12" xfId="0" applyFont="1" applyFill="1" applyBorder="1" applyAlignment="1" applyProtection="1">
      <alignment horizontal="center" vertical="center"/>
      <protection locked="0"/>
    </xf>
    <xf numFmtId="0" fontId="19" fillId="24" borderId="13" xfId="0" applyFont="1" applyFill="1" applyBorder="1" applyAlignment="1" applyProtection="1">
      <alignment horizontal="center" vertical="center"/>
      <protection locked="0"/>
    </xf>
    <xf numFmtId="0" fontId="23" fillId="0" borderId="10" xfId="0" applyNumberFormat="1" applyFont="1" applyFill="1" applyBorder="1" applyAlignment="1" applyProtection="1">
      <alignment vertical="center" wrapText="1"/>
    </xf>
    <xf numFmtId="0" fontId="20" fillId="0" borderId="16" xfId="0" applyFont="1" applyFill="1" applyBorder="1" applyAlignment="1" applyProtection="1">
      <alignment horizontal="justify" vertical="top" wrapText="1"/>
      <protection locked="0"/>
    </xf>
    <xf numFmtId="0" fontId="20" fillId="0" borderId="17" xfId="0" applyFont="1" applyFill="1" applyBorder="1" applyAlignment="1" applyProtection="1">
      <alignment horizontal="justify" vertical="top" wrapText="1"/>
      <protection locked="0"/>
    </xf>
    <xf numFmtId="0" fontId="20" fillId="0" borderId="18" xfId="0" applyFont="1" applyFill="1" applyBorder="1" applyAlignment="1" applyProtection="1">
      <alignment horizontal="justify" vertical="top" wrapText="1"/>
      <protection locked="0"/>
    </xf>
    <xf numFmtId="0" fontId="20" fillId="0" borderId="14" xfId="0" applyFont="1" applyFill="1" applyBorder="1" applyAlignment="1" applyProtection="1">
      <alignment horizontal="justify" vertical="top" wrapText="1"/>
      <protection locked="0"/>
    </xf>
    <xf numFmtId="0" fontId="20" fillId="0" borderId="0" xfId="0" applyFont="1" applyFill="1" applyBorder="1" applyAlignment="1" applyProtection="1">
      <alignment horizontal="justify" vertical="top" wrapText="1"/>
      <protection locked="0"/>
    </xf>
    <xf numFmtId="0" fontId="20" fillId="0" borderId="15" xfId="0" applyFont="1" applyFill="1" applyBorder="1" applyAlignment="1" applyProtection="1">
      <alignment horizontal="justify" vertical="top" wrapText="1"/>
      <protection locked="0"/>
    </xf>
    <xf numFmtId="0" fontId="20" fillId="0" borderId="19" xfId="0" applyFont="1" applyFill="1" applyBorder="1" applyAlignment="1" applyProtection="1">
      <alignment horizontal="justify" vertical="top" wrapText="1"/>
      <protection locked="0"/>
    </xf>
    <xf numFmtId="0" fontId="20" fillId="0" borderId="20" xfId="0" applyFont="1" applyFill="1" applyBorder="1" applyAlignment="1" applyProtection="1">
      <alignment horizontal="justify" vertical="top" wrapText="1"/>
      <protection locked="0"/>
    </xf>
    <xf numFmtId="0" fontId="20" fillId="0" borderId="21" xfId="0" applyFont="1" applyFill="1" applyBorder="1" applyAlignment="1" applyProtection="1">
      <alignment horizontal="justify" vertical="top" wrapText="1"/>
      <protection locked="0"/>
    </xf>
    <xf numFmtId="164" fontId="23" fillId="0" borderId="10" xfId="0" applyNumberFormat="1" applyFont="1" applyFill="1" applyBorder="1" applyAlignment="1" applyProtection="1">
      <alignment horizontal="left" vertical="center" wrapText="1"/>
    </xf>
    <xf numFmtId="0" fontId="24" fillId="0" borderId="16" xfId="0" applyFont="1" applyFill="1" applyBorder="1" applyAlignment="1" applyProtection="1">
      <alignment horizontal="left" vertical="top" wrapText="1"/>
    </xf>
    <xf numFmtId="0" fontId="24" fillId="0" borderId="17" xfId="0" applyFont="1" applyFill="1" applyBorder="1" applyAlignment="1" applyProtection="1">
      <alignment horizontal="left" vertical="top" wrapText="1"/>
    </xf>
    <xf numFmtId="0" fontId="24" fillId="0" borderId="18" xfId="0" applyFont="1" applyFill="1" applyBorder="1" applyAlignment="1" applyProtection="1">
      <alignment horizontal="left" vertical="top" wrapText="1"/>
    </xf>
    <xf numFmtId="0" fontId="25" fillId="0" borderId="10" xfId="0" applyFont="1" applyFill="1" applyBorder="1" applyAlignment="1" applyProtection="1">
      <alignment horizontal="left" vertical="center"/>
    </xf>
    <xf numFmtId="0" fontId="25" fillId="27" borderId="19" xfId="0" applyFont="1" applyFill="1" applyBorder="1" applyAlignment="1" applyProtection="1">
      <alignment horizontal="center" vertical="center"/>
    </xf>
    <xf numFmtId="0" fontId="25" fillId="27" borderId="20" xfId="0" applyFont="1" applyFill="1" applyBorder="1" applyAlignment="1" applyProtection="1">
      <alignment horizontal="center" vertical="center"/>
    </xf>
    <xf numFmtId="0" fontId="25" fillId="27" borderId="21" xfId="0" applyFont="1" applyFill="1" applyBorder="1" applyAlignment="1" applyProtection="1">
      <alignment horizontal="center" vertical="center"/>
    </xf>
    <xf numFmtId="0" fontId="24" fillId="0" borderId="12" xfId="0" applyFont="1" applyFill="1" applyBorder="1" applyAlignment="1" applyProtection="1">
      <alignment horizontal="left" vertical="center" wrapText="1"/>
      <protection locked="0"/>
    </xf>
    <xf numFmtId="0" fontId="24" fillId="0" borderId="13" xfId="0" applyFont="1" applyFill="1" applyBorder="1" applyAlignment="1" applyProtection="1">
      <alignment horizontal="left" vertical="center" wrapText="1"/>
      <protection locked="0"/>
    </xf>
    <xf numFmtId="0" fontId="24" fillId="0" borderId="11"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5" fillId="27" borderId="11" xfId="0" applyFont="1" applyFill="1" applyBorder="1" applyAlignment="1" applyProtection="1">
      <alignment horizontal="center" vertical="center"/>
    </xf>
    <xf numFmtId="0" fontId="25" fillId="27" borderId="12" xfId="0" applyFont="1" applyFill="1" applyBorder="1" applyAlignment="1" applyProtection="1">
      <alignment horizontal="center" vertical="center"/>
    </xf>
    <xf numFmtId="0" fontId="25" fillId="27" borderId="13" xfId="0" applyFont="1" applyFill="1" applyBorder="1" applyAlignment="1" applyProtection="1">
      <alignment horizontal="center" vertical="center"/>
    </xf>
    <xf numFmtId="0" fontId="23" fillId="0" borderId="11"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4" fillId="24" borderId="10" xfId="0" applyFont="1" applyFill="1" applyBorder="1" applyAlignment="1" applyProtection="1">
      <alignment horizontal="center" vertical="center"/>
    </xf>
    <xf numFmtId="0" fontId="28" fillId="24" borderId="11" xfId="0" applyFont="1" applyFill="1" applyBorder="1" applyAlignment="1" applyProtection="1">
      <alignment horizontal="center" vertical="center" wrapText="1"/>
    </xf>
    <xf numFmtId="0" fontId="29" fillId="0" borderId="12" xfId="0" applyFont="1" applyBorder="1" applyAlignment="1" applyProtection="1">
      <alignment horizontal="center" vertical="center"/>
    </xf>
    <xf numFmtId="0" fontId="29" fillId="0" borderId="13" xfId="0" applyFont="1" applyBorder="1" applyAlignment="1" applyProtection="1">
      <alignment horizontal="center" vertical="center"/>
    </xf>
    <xf numFmtId="0" fontId="22" fillId="25" borderId="10" xfId="0" applyFont="1" applyFill="1" applyBorder="1" applyAlignment="1" applyProtection="1">
      <alignment horizontal="center" vertical="center" wrapText="1"/>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6" fillId="24" borderId="14" xfId="0" applyFont="1" applyFill="1" applyBorder="1" applyAlignment="1" applyProtection="1">
      <alignment horizontal="center" vertical="center"/>
    </xf>
    <xf numFmtId="0" fontId="24" fillId="24" borderId="0" xfId="0" applyFont="1" applyFill="1" applyBorder="1" applyAlignment="1" applyProtection="1">
      <alignment horizontal="center" vertical="center"/>
    </xf>
    <xf numFmtId="0" fontId="24" fillId="24" borderId="15" xfId="0" applyFont="1" applyFill="1" applyBorder="1" applyAlignment="1" applyProtection="1">
      <alignment horizontal="center" vertical="center"/>
    </xf>
  </cellXfs>
  <cellStyles count="43">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Euro" xfId="30"/>
    <cellStyle name="Incorreto" xfId="31" builtinId="27" customBuiltin="1"/>
    <cellStyle name="Neutra" xfId="32" builtinId="28" customBuiltin="1"/>
    <cellStyle name="Normal" xfId="0" builtinId="0"/>
    <cellStyle name="Nota" xfId="33" builtinId="10" customBuiltin="1"/>
    <cellStyle name="Saída" xfId="34" builtinId="21" customBuiltin="1"/>
    <cellStyle name="Texto de Aviso"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ítulo 4" xfId="41" builtinId="19" customBuiltin="1"/>
    <cellStyle name="Total" xfId="4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-1828800</xdr:colOff>
      <xdr:row>41</xdr:row>
      <xdr:rowOff>0</xdr:rowOff>
    </xdr:from>
    <xdr:to>
      <xdr:col>0</xdr:col>
      <xdr:colOff>-952500</xdr:colOff>
      <xdr:row>41</xdr:row>
      <xdr:rowOff>0</xdr:rowOff>
    </xdr:to>
    <xdr:sp macro="" textlink="" fLocksText="0">
      <xdr:nvSpPr>
        <xdr:cNvPr id="6169" name="Rectangle 1">
          <a:extLst>
            <a:ext uri="{FF2B5EF4-FFF2-40B4-BE49-F238E27FC236}">
              <a16:creationId xmlns="" xmlns:a16="http://schemas.microsoft.com/office/drawing/2014/main" id="{00000000-0008-0000-0000-000019180000}"/>
            </a:ext>
          </a:extLst>
        </xdr:cNvPr>
        <xdr:cNvSpPr>
          <a:spLocks noChangeArrowheads="1"/>
        </xdr:cNvSpPr>
      </xdr:nvSpPr>
      <xdr:spPr bwMode="auto">
        <a:xfrm>
          <a:off x="-1828800" y="47786925"/>
          <a:ext cx="876300" cy="0"/>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pt-BR" sz="1000" b="1" i="0" u="none" strike="noStrike" baseline="0">
              <a:solidFill>
                <a:srgbClr val="000000"/>
              </a:solidFill>
              <a:latin typeface="Arial"/>
              <a:cs typeface="Arial"/>
            </a:rPr>
            <a:t> RESULTADO FINAL</a:t>
          </a:r>
          <a:endParaRPr lang="pt-BR" sz="800" b="1" i="0" u="none" strike="noStrike" baseline="0">
            <a:solidFill>
              <a:srgbClr val="000000"/>
            </a:solidFill>
            <a:latin typeface="Arial"/>
            <a:cs typeface="Arial"/>
          </a:endParaRPr>
        </a:p>
        <a:p>
          <a:pPr algn="l" rtl="0">
            <a:defRPr sz="1000"/>
          </a:pPr>
          <a:endParaRPr lang="pt-BR" sz="800" b="1" i="0" u="none" strike="noStrike" baseline="0">
            <a:solidFill>
              <a:srgbClr val="000000"/>
            </a:solidFill>
            <a:latin typeface="Arial"/>
            <a:cs typeface="Arial"/>
          </a:endParaRPr>
        </a:p>
      </xdr:txBody>
    </xdr:sp>
    <xdr:clientData/>
  </xdr:twoCellAnchor>
  <xdr:twoCellAnchor>
    <xdr:from>
      <xdr:col>0</xdr:col>
      <xdr:colOff>-1828800</xdr:colOff>
      <xdr:row>41</xdr:row>
      <xdr:rowOff>0</xdr:rowOff>
    </xdr:from>
    <xdr:to>
      <xdr:col>0</xdr:col>
      <xdr:colOff>-952500</xdr:colOff>
      <xdr:row>41</xdr:row>
      <xdr:rowOff>0</xdr:rowOff>
    </xdr:to>
    <xdr:sp macro="" textlink="" fLocksText="0">
      <xdr:nvSpPr>
        <xdr:cNvPr id="6170" name="Rectangle 2">
          <a:extLst>
            <a:ext uri="{FF2B5EF4-FFF2-40B4-BE49-F238E27FC236}">
              <a16:creationId xmlns="" xmlns:a16="http://schemas.microsoft.com/office/drawing/2014/main" id="{00000000-0008-0000-0000-00001A180000}"/>
            </a:ext>
          </a:extLst>
        </xdr:cNvPr>
        <xdr:cNvSpPr>
          <a:spLocks noChangeArrowheads="1"/>
        </xdr:cNvSpPr>
      </xdr:nvSpPr>
      <xdr:spPr bwMode="auto">
        <a:xfrm>
          <a:off x="-1828800" y="47786925"/>
          <a:ext cx="876300" cy="0"/>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pt-BR" sz="1000" b="1" i="0" u="none" strike="noStrike" baseline="0">
              <a:solidFill>
                <a:srgbClr val="000000"/>
              </a:solidFill>
              <a:latin typeface="Arial"/>
              <a:cs typeface="Arial"/>
            </a:rPr>
            <a:t> RESULTADO FINAL</a:t>
          </a:r>
          <a:endParaRPr lang="pt-BR" sz="800" b="1" i="0" u="none" strike="noStrike" baseline="0">
            <a:solidFill>
              <a:srgbClr val="000000"/>
            </a:solidFill>
            <a:latin typeface="Arial"/>
            <a:cs typeface="Arial"/>
          </a:endParaRPr>
        </a:p>
        <a:p>
          <a:pPr algn="l" rtl="0">
            <a:defRPr sz="1000"/>
          </a:pPr>
          <a:endParaRPr lang="pt-BR" sz="800" b="1" i="0" u="none" strike="noStrike" baseline="0">
            <a:solidFill>
              <a:srgbClr val="000000"/>
            </a:solidFill>
            <a:latin typeface="Arial"/>
            <a:cs typeface="Arial"/>
          </a:endParaRPr>
        </a:p>
      </xdr:txBody>
    </xdr:sp>
    <xdr:clientData/>
  </xdr:twoCellAnchor>
  <xdr:twoCellAnchor>
    <xdr:from>
      <xdr:col>0</xdr:col>
      <xdr:colOff>-1828800</xdr:colOff>
      <xdr:row>41</xdr:row>
      <xdr:rowOff>0</xdr:rowOff>
    </xdr:from>
    <xdr:to>
      <xdr:col>0</xdr:col>
      <xdr:colOff>-952500</xdr:colOff>
      <xdr:row>41</xdr:row>
      <xdr:rowOff>0</xdr:rowOff>
    </xdr:to>
    <xdr:sp macro="" textlink="" fLocksText="0">
      <xdr:nvSpPr>
        <xdr:cNvPr id="6172" name="Rectangle 4">
          <a:extLst>
            <a:ext uri="{FF2B5EF4-FFF2-40B4-BE49-F238E27FC236}">
              <a16:creationId xmlns="" xmlns:a16="http://schemas.microsoft.com/office/drawing/2014/main" id="{00000000-0008-0000-0000-00001C180000}"/>
            </a:ext>
          </a:extLst>
        </xdr:cNvPr>
        <xdr:cNvSpPr>
          <a:spLocks noChangeArrowheads="1"/>
        </xdr:cNvSpPr>
      </xdr:nvSpPr>
      <xdr:spPr bwMode="auto">
        <a:xfrm>
          <a:off x="-1828800" y="47786925"/>
          <a:ext cx="876300" cy="0"/>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pt-BR" sz="1000" b="1" i="0" u="none" strike="noStrike" baseline="0">
              <a:solidFill>
                <a:srgbClr val="000000"/>
              </a:solidFill>
              <a:latin typeface="Arial"/>
              <a:cs typeface="Arial"/>
            </a:rPr>
            <a:t> RESULTADO FINAL</a:t>
          </a:r>
          <a:endParaRPr lang="pt-BR" sz="800" b="1" i="0" u="none" strike="noStrike" baseline="0">
            <a:solidFill>
              <a:srgbClr val="000000"/>
            </a:solidFill>
            <a:latin typeface="Arial"/>
            <a:cs typeface="Arial"/>
          </a:endParaRPr>
        </a:p>
        <a:p>
          <a:pPr algn="l" rtl="0">
            <a:defRPr sz="1000"/>
          </a:pPr>
          <a:endParaRPr lang="pt-BR" sz="800" b="1" i="0" u="none" strike="noStrike" baseline="0">
            <a:solidFill>
              <a:srgbClr val="000000"/>
            </a:solidFill>
            <a:latin typeface="Arial"/>
            <a:cs typeface="Arial"/>
          </a:endParaRPr>
        </a:p>
      </xdr:txBody>
    </xdr:sp>
    <xdr:clientData/>
  </xdr:twoCellAnchor>
  <xdr:twoCellAnchor>
    <xdr:from>
      <xdr:col>0</xdr:col>
      <xdr:colOff>-1828800</xdr:colOff>
      <xdr:row>41</xdr:row>
      <xdr:rowOff>0</xdr:rowOff>
    </xdr:from>
    <xdr:to>
      <xdr:col>0</xdr:col>
      <xdr:colOff>-952500</xdr:colOff>
      <xdr:row>41</xdr:row>
      <xdr:rowOff>0</xdr:rowOff>
    </xdr:to>
    <xdr:sp macro="" textlink="" fLocksText="0">
      <xdr:nvSpPr>
        <xdr:cNvPr id="6173" name="Rectangle 5">
          <a:extLst>
            <a:ext uri="{FF2B5EF4-FFF2-40B4-BE49-F238E27FC236}">
              <a16:creationId xmlns="" xmlns:a16="http://schemas.microsoft.com/office/drawing/2014/main" id="{00000000-0008-0000-0000-00001D180000}"/>
            </a:ext>
          </a:extLst>
        </xdr:cNvPr>
        <xdr:cNvSpPr>
          <a:spLocks noChangeArrowheads="1"/>
        </xdr:cNvSpPr>
      </xdr:nvSpPr>
      <xdr:spPr bwMode="auto">
        <a:xfrm>
          <a:off x="-1828800" y="47786925"/>
          <a:ext cx="876300" cy="0"/>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l" rtl="0">
            <a:defRPr sz="1000"/>
          </a:pPr>
          <a:r>
            <a:rPr lang="pt-BR" sz="1000" b="1" i="0" u="none" strike="noStrike" baseline="0">
              <a:solidFill>
                <a:srgbClr val="000000"/>
              </a:solidFill>
              <a:latin typeface="Arial"/>
              <a:cs typeface="Arial"/>
            </a:rPr>
            <a:t> RESULTADO FINAL</a:t>
          </a:r>
          <a:endParaRPr lang="pt-BR" sz="800" b="1" i="0" u="none" strike="noStrike" baseline="0">
            <a:solidFill>
              <a:srgbClr val="000000"/>
            </a:solidFill>
            <a:latin typeface="Arial"/>
            <a:cs typeface="Arial"/>
          </a:endParaRPr>
        </a:p>
        <a:p>
          <a:pPr algn="l" rtl="0">
            <a:defRPr sz="1000"/>
          </a:pPr>
          <a:endParaRPr lang="pt-BR" sz="800" b="1" i="0" u="none" strike="noStrike" baseline="0">
            <a:solidFill>
              <a:srgbClr val="000000"/>
            </a:solidFill>
            <a:latin typeface="Arial"/>
            <a:cs typeface="Arial"/>
          </a:endParaRPr>
        </a:p>
      </xdr:txBody>
    </xdr:sp>
    <xdr:clientData/>
  </xdr:twoCellAnchor>
  <xdr:twoCellAnchor>
    <xdr:from>
      <xdr:col>0</xdr:col>
      <xdr:colOff>66675</xdr:colOff>
      <xdr:row>0</xdr:row>
      <xdr:rowOff>85725</xdr:rowOff>
    </xdr:from>
    <xdr:to>
      <xdr:col>1</xdr:col>
      <xdr:colOff>247650</xdr:colOff>
      <xdr:row>0</xdr:row>
      <xdr:rowOff>676275</xdr:rowOff>
    </xdr:to>
    <xdr:pic>
      <xdr:nvPicPr>
        <xdr:cNvPr id="7160" name="Imagem 1" descr="Descrição: Descrição: Descrição: Descrição: cid:image001.png@01CF0C7D.7E2E42C0">
          <a:extLst>
            <a:ext uri="{FF2B5EF4-FFF2-40B4-BE49-F238E27FC236}">
              <a16:creationId xmlns="" xmlns:a16="http://schemas.microsoft.com/office/drawing/2014/main" id="{00000000-0008-0000-00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5"/>
          <a:ext cx="5238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indexed="13"/>
    <pageSetUpPr fitToPage="1"/>
  </sheetPr>
  <dimension ref="A1:AB102"/>
  <sheetViews>
    <sheetView showZeros="0" tabSelected="1" view="pageBreakPreview" topLeftCell="A49" zoomScaleNormal="100" zoomScaleSheetLayoutView="100" workbookViewId="0">
      <selection activeCell="A50" sqref="A50:U68"/>
    </sheetView>
  </sheetViews>
  <sheetFormatPr defaultRowHeight="12.75" customHeight="1" x14ac:dyDescent="0.2"/>
  <cols>
    <col min="1" max="1" width="5.140625" style="8" customWidth="1"/>
    <col min="2" max="2" width="4.42578125" style="1" customWidth="1"/>
    <col min="3" max="3" width="6.140625" style="3" customWidth="1"/>
    <col min="4" max="4" width="6.140625" style="1" customWidth="1"/>
    <col min="5" max="9" width="5.140625" style="1" customWidth="1"/>
    <col min="10" max="10" width="7" style="1" customWidth="1"/>
    <col min="11" max="11" width="5.140625" style="1" customWidth="1"/>
    <col min="12" max="13" width="5.140625" style="2" customWidth="1"/>
    <col min="14" max="14" width="2.140625" style="2" customWidth="1"/>
    <col min="15" max="15" width="4.85546875" style="4" customWidth="1"/>
    <col min="16" max="16" width="4.5703125" style="4" customWidth="1"/>
    <col min="17" max="17" width="8.5703125" style="4" customWidth="1"/>
    <col min="18" max="19" width="7.7109375" style="5" customWidth="1"/>
    <col min="20" max="20" width="7" style="5" customWidth="1"/>
    <col min="21" max="21" width="25.7109375" style="5" customWidth="1"/>
    <col min="22" max="23" width="2.7109375" style="6" customWidth="1"/>
    <col min="24" max="24" width="2.5703125" style="6" customWidth="1"/>
    <col min="25" max="25" width="9.140625" style="20"/>
    <col min="26" max="28" width="9.140625" style="6"/>
    <col min="29" max="16384" width="9.140625" style="1"/>
  </cols>
  <sheetData>
    <row r="1" spans="1:28" ht="59.25" customHeight="1" x14ac:dyDescent="0.2">
      <c r="A1" s="68"/>
      <c r="B1" s="68"/>
      <c r="C1" s="69" t="s">
        <v>111</v>
      </c>
      <c r="D1" s="70"/>
      <c r="E1" s="70"/>
      <c r="F1" s="70"/>
      <c r="G1" s="70"/>
      <c r="H1" s="70"/>
      <c r="I1" s="70"/>
      <c r="J1" s="70"/>
      <c r="K1" s="70"/>
      <c r="L1" s="70"/>
      <c r="M1" s="70"/>
      <c r="N1" s="70"/>
      <c r="O1" s="70"/>
      <c r="P1" s="70"/>
      <c r="Q1" s="70"/>
      <c r="R1" s="70"/>
      <c r="S1" s="70"/>
      <c r="T1" s="70"/>
      <c r="U1" s="71"/>
      <c r="V1" s="16"/>
      <c r="W1" s="16"/>
      <c r="X1" s="16"/>
      <c r="Y1" s="16" t="s">
        <v>82</v>
      </c>
      <c r="Z1" s="16"/>
      <c r="AA1" s="16"/>
      <c r="AB1" s="16"/>
    </row>
    <row r="2" spans="1:28" ht="22.5" customHeight="1" x14ac:dyDescent="0.2">
      <c r="A2" s="10" t="s">
        <v>30</v>
      </c>
      <c r="B2" s="35"/>
      <c r="C2" s="35"/>
      <c r="D2" s="35"/>
      <c r="E2" s="35"/>
      <c r="F2" s="35"/>
      <c r="G2" s="35"/>
      <c r="H2" s="10" t="s">
        <v>31</v>
      </c>
      <c r="I2" s="11"/>
      <c r="J2" s="11"/>
      <c r="K2" s="35"/>
      <c r="L2" s="35"/>
      <c r="M2" s="35"/>
      <c r="N2" s="35"/>
      <c r="O2" s="35"/>
      <c r="P2" s="35"/>
      <c r="Q2" s="35"/>
      <c r="R2" s="10" t="s">
        <v>0</v>
      </c>
      <c r="S2" s="73"/>
      <c r="T2" s="73"/>
      <c r="U2" s="74"/>
      <c r="V2" s="16"/>
      <c r="W2" s="16"/>
      <c r="X2" s="16"/>
      <c r="Y2" s="16"/>
      <c r="Z2" s="16"/>
      <c r="AA2" s="16"/>
      <c r="AB2" s="16"/>
    </row>
    <row r="3" spans="1:28" ht="22.5" customHeight="1" x14ac:dyDescent="0.2">
      <c r="A3" s="10" t="s">
        <v>32</v>
      </c>
      <c r="B3" s="35"/>
      <c r="C3" s="35"/>
      <c r="D3" s="35"/>
      <c r="E3" s="35"/>
      <c r="F3" s="35"/>
      <c r="G3" s="35"/>
      <c r="H3" s="35"/>
      <c r="I3" s="35"/>
      <c r="J3" s="35"/>
      <c r="K3" s="35"/>
      <c r="L3" s="35"/>
      <c r="M3" s="35"/>
      <c r="N3" s="35"/>
      <c r="O3" s="35"/>
      <c r="P3" s="35"/>
      <c r="Q3" s="35"/>
      <c r="R3" s="35"/>
      <c r="S3" s="35"/>
      <c r="T3" s="35"/>
      <c r="U3" s="36"/>
      <c r="V3" s="16"/>
      <c r="W3" s="16"/>
      <c r="X3" s="16"/>
      <c r="Y3" s="16"/>
      <c r="Z3" s="16"/>
      <c r="AA3" s="16"/>
      <c r="AB3" s="16"/>
    </row>
    <row r="4" spans="1:28" ht="24.75" customHeight="1" x14ac:dyDescent="0.2">
      <c r="A4" s="10" t="s">
        <v>33</v>
      </c>
      <c r="B4" s="11"/>
      <c r="C4" s="11"/>
      <c r="D4" s="11"/>
      <c r="E4" s="35"/>
      <c r="F4" s="35"/>
      <c r="G4" s="35"/>
      <c r="H4" s="35"/>
      <c r="I4" s="35"/>
      <c r="J4" s="35"/>
      <c r="K4" s="35"/>
      <c r="L4" s="35"/>
      <c r="M4" s="35"/>
      <c r="N4" s="35"/>
      <c r="O4" s="35"/>
      <c r="P4" s="35"/>
      <c r="Q4" s="35"/>
      <c r="R4" s="35"/>
      <c r="S4" s="35"/>
      <c r="T4" s="35"/>
      <c r="U4" s="36"/>
      <c r="V4" s="16"/>
      <c r="W4" s="16"/>
      <c r="X4" s="16"/>
      <c r="Y4" s="16"/>
      <c r="Z4" s="16"/>
      <c r="AA4" s="16"/>
      <c r="AB4" s="16"/>
    </row>
    <row r="5" spans="1:28" s="6" customFormat="1" ht="23.25" customHeight="1" x14ac:dyDescent="0.2">
      <c r="A5" s="10" t="s">
        <v>34</v>
      </c>
      <c r="B5" s="11"/>
      <c r="C5" s="11"/>
      <c r="D5" s="11"/>
      <c r="E5" s="35"/>
      <c r="F5" s="35"/>
      <c r="G5" s="35"/>
      <c r="H5" s="36"/>
      <c r="I5" s="10" t="s">
        <v>35</v>
      </c>
      <c r="J5" s="11"/>
      <c r="K5" s="35"/>
      <c r="L5" s="35"/>
      <c r="M5" s="35"/>
      <c r="N5" s="35"/>
      <c r="O5" s="35"/>
      <c r="P5" s="35"/>
      <c r="Q5" s="35"/>
      <c r="R5" s="35"/>
      <c r="S5" s="35"/>
      <c r="T5" s="35"/>
      <c r="U5" s="36"/>
      <c r="V5" s="16"/>
      <c r="W5" s="16"/>
      <c r="X5" s="16"/>
      <c r="Y5" s="16"/>
      <c r="Z5" s="16"/>
      <c r="AA5" s="16"/>
      <c r="AB5" s="16"/>
    </row>
    <row r="6" spans="1:28" s="6" customFormat="1" ht="14.25" customHeight="1" x14ac:dyDescent="0.2">
      <c r="A6" s="75"/>
      <c r="B6" s="76"/>
      <c r="C6" s="76"/>
      <c r="D6" s="76"/>
      <c r="E6" s="76"/>
      <c r="F6" s="76"/>
      <c r="G6" s="76"/>
      <c r="H6" s="76"/>
      <c r="I6" s="76"/>
      <c r="J6" s="76"/>
      <c r="K6" s="76"/>
      <c r="L6" s="76"/>
      <c r="M6" s="76"/>
      <c r="N6" s="76"/>
      <c r="O6" s="76"/>
      <c r="P6" s="76"/>
      <c r="Q6" s="76"/>
      <c r="R6" s="76"/>
      <c r="S6" s="76"/>
      <c r="T6" s="76"/>
      <c r="U6" s="77"/>
      <c r="V6" s="16"/>
      <c r="W6" s="16"/>
      <c r="X6" s="16"/>
      <c r="Y6" s="16"/>
      <c r="Z6" s="16"/>
      <c r="AA6" s="16"/>
      <c r="AB6" s="16"/>
    </row>
    <row r="7" spans="1:28" s="6" customFormat="1" ht="21.75" customHeight="1" x14ac:dyDescent="0.2">
      <c r="A7" s="24" t="s">
        <v>1</v>
      </c>
      <c r="B7" s="24"/>
      <c r="C7" s="24"/>
      <c r="D7" s="24"/>
      <c r="E7" s="24"/>
      <c r="F7" s="24"/>
      <c r="G7" s="24"/>
      <c r="H7" s="24"/>
      <c r="I7" s="24"/>
      <c r="J7" s="24"/>
      <c r="K7" s="24"/>
      <c r="L7" s="24"/>
      <c r="M7" s="24"/>
      <c r="N7" s="24"/>
      <c r="O7" s="14" t="s">
        <v>2</v>
      </c>
      <c r="P7" s="14" t="s">
        <v>3</v>
      </c>
      <c r="Q7" s="15" t="s">
        <v>41</v>
      </c>
      <c r="R7" s="24" t="s">
        <v>21</v>
      </c>
      <c r="S7" s="24"/>
      <c r="T7" s="24"/>
      <c r="U7" s="24"/>
      <c r="V7" s="16"/>
      <c r="W7" s="16"/>
      <c r="X7" s="16"/>
      <c r="Y7" s="16"/>
      <c r="Z7" s="16"/>
      <c r="AA7" s="16"/>
      <c r="AB7" s="16"/>
    </row>
    <row r="8" spans="1:28" s="6" customFormat="1" ht="33.75" customHeight="1" x14ac:dyDescent="0.2">
      <c r="A8" s="9" t="s">
        <v>4</v>
      </c>
      <c r="B8" s="21" t="s">
        <v>37</v>
      </c>
      <c r="C8" s="21"/>
      <c r="D8" s="21"/>
      <c r="E8" s="21"/>
      <c r="F8" s="21"/>
      <c r="G8" s="21"/>
      <c r="H8" s="21"/>
      <c r="I8" s="21"/>
      <c r="J8" s="21"/>
      <c r="K8" s="21"/>
      <c r="L8" s="21"/>
      <c r="M8" s="21"/>
      <c r="N8" s="21"/>
      <c r="O8" s="13"/>
      <c r="P8" s="13"/>
      <c r="Q8" s="12">
        <v>4</v>
      </c>
      <c r="R8" s="47" t="s">
        <v>38</v>
      </c>
      <c r="S8" s="47"/>
      <c r="T8" s="47"/>
      <c r="U8" s="47"/>
      <c r="V8" s="16"/>
      <c r="W8" s="17">
        <f>COUNTIF(O8,"=x")</f>
        <v>0</v>
      </c>
      <c r="X8" s="17">
        <f>W8*Q8</f>
        <v>0</v>
      </c>
      <c r="Y8" s="16">
        <f t="shared" ref="Y8:Y41" si="0">IF(O8="X",1,0)</f>
        <v>0</v>
      </c>
      <c r="Z8" s="16">
        <f>IF(P8="X",1,0)</f>
        <v>0</v>
      </c>
      <c r="AA8" s="16">
        <f>Y8+Z8</f>
        <v>0</v>
      </c>
      <c r="AB8" s="16">
        <f>IF(AA8=2,1,0)</f>
        <v>0</v>
      </c>
    </row>
    <row r="9" spans="1:28" s="6" customFormat="1" ht="44.25" customHeight="1" x14ac:dyDescent="0.2">
      <c r="A9" s="9" t="s">
        <v>5</v>
      </c>
      <c r="B9" s="21" t="s">
        <v>39</v>
      </c>
      <c r="C9" s="21"/>
      <c r="D9" s="21"/>
      <c r="E9" s="21"/>
      <c r="F9" s="21"/>
      <c r="G9" s="21"/>
      <c r="H9" s="21"/>
      <c r="I9" s="21"/>
      <c r="J9" s="21"/>
      <c r="K9" s="21"/>
      <c r="L9" s="21"/>
      <c r="M9" s="21"/>
      <c r="N9" s="21"/>
      <c r="O9" s="13"/>
      <c r="P9" s="13"/>
      <c r="Q9" s="12">
        <v>4</v>
      </c>
      <c r="R9" s="47" t="s">
        <v>40</v>
      </c>
      <c r="S9" s="47"/>
      <c r="T9" s="47"/>
      <c r="U9" s="47"/>
      <c r="V9" s="16"/>
      <c r="W9" s="17">
        <f t="shared" ref="W9:W41" si="1">COUNTIF(O9,"=x")</f>
        <v>0</v>
      </c>
      <c r="X9" s="17">
        <f t="shared" ref="X9:X41" si="2">W9*Q9</f>
        <v>0</v>
      </c>
      <c r="Y9" s="16">
        <f t="shared" si="0"/>
        <v>0</v>
      </c>
      <c r="Z9" s="16">
        <f t="shared" ref="Z9:Z41" si="3">IF(P9="X",1,0)</f>
        <v>0</v>
      </c>
      <c r="AA9" s="16">
        <f t="shared" ref="AA9:AA41" si="4">Y9+Z9</f>
        <v>0</v>
      </c>
      <c r="AB9" s="16">
        <f t="shared" ref="AB9:AB41" si="5">IF(AA9=2,1,0)</f>
        <v>0</v>
      </c>
    </row>
    <row r="10" spans="1:28" s="6" customFormat="1" ht="36.75" customHeight="1" x14ac:dyDescent="0.2">
      <c r="A10" s="9" t="s">
        <v>6</v>
      </c>
      <c r="B10" s="21" t="s">
        <v>103</v>
      </c>
      <c r="C10" s="21"/>
      <c r="D10" s="21"/>
      <c r="E10" s="21"/>
      <c r="F10" s="21"/>
      <c r="G10" s="21"/>
      <c r="H10" s="21"/>
      <c r="I10" s="21"/>
      <c r="J10" s="21"/>
      <c r="K10" s="21"/>
      <c r="L10" s="21"/>
      <c r="M10" s="21"/>
      <c r="N10" s="21"/>
      <c r="O10" s="13"/>
      <c r="P10" s="13"/>
      <c r="Q10" s="12">
        <v>4</v>
      </c>
      <c r="R10" s="47" t="s">
        <v>38</v>
      </c>
      <c r="S10" s="47"/>
      <c r="T10" s="47"/>
      <c r="U10" s="47"/>
      <c r="V10" s="16"/>
      <c r="W10" s="17">
        <f t="shared" si="1"/>
        <v>0</v>
      </c>
      <c r="X10" s="17">
        <f t="shared" si="2"/>
        <v>0</v>
      </c>
      <c r="Y10" s="16">
        <f t="shared" si="0"/>
        <v>0</v>
      </c>
      <c r="Z10" s="16">
        <f t="shared" si="3"/>
        <v>0</v>
      </c>
      <c r="AA10" s="16">
        <f t="shared" si="4"/>
        <v>0</v>
      </c>
      <c r="AB10" s="16">
        <f t="shared" si="5"/>
        <v>0</v>
      </c>
    </row>
    <row r="11" spans="1:28" s="6" customFormat="1" ht="24.75" customHeight="1" x14ac:dyDescent="0.2">
      <c r="A11" s="72" t="s">
        <v>104</v>
      </c>
      <c r="B11" s="72"/>
      <c r="C11" s="72"/>
      <c r="D11" s="72"/>
      <c r="E11" s="72"/>
      <c r="F11" s="72"/>
      <c r="G11" s="72"/>
      <c r="H11" s="72"/>
      <c r="I11" s="72"/>
      <c r="J11" s="72"/>
      <c r="K11" s="72"/>
      <c r="L11" s="72"/>
      <c r="M11" s="72"/>
      <c r="N11" s="72"/>
      <c r="O11" s="14" t="s">
        <v>2</v>
      </c>
      <c r="P11" s="14" t="s">
        <v>3</v>
      </c>
      <c r="Q11" s="15" t="s">
        <v>41</v>
      </c>
      <c r="R11" s="24" t="s">
        <v>21</v>
      </c>
      <c r="S11" s="24"/>
      <c r="T11" s="24"/>
      <c r="U11" s="24"/>
      <c r="V11" s="16"/>
      <c r="W11" s="17"/>
      <c r="X11" s="17"/>
      <c r="Y11" s="16">
        <f t="shared" si="0"/>
        <v>0</v>
      </c>
      <c r="Z11" s="16">
        <f t="shared" si="3"/>
        <v>0</v>
      </c>
      <c r="AA11" s="16">
        <f t="shared" si="4"/>
        <v>0</v>
      </c>
      <c r="AB11" s="16">
        <f t="shared" si="5"/>
        <v>0</v>
      </c>
    </row>
    <row r="12" spans="1:28" s="6" customFormat="1" ht="49.5" customHeight="1" x14ac:dyDescent="0.2">
      <c r="A12" s="9" t="s">
        <v>7</v>
      </c>
      <c r="B12" s="21" t="s">
        <v>89</v>
      </c>
      <c r="C12" s="21"/>
      <c r="D12" s="21"/>
      <c r="E12" s="21"/>
      <c r="F12" s="21"/>
      <c r="G12" s="21"/>
      <c r="H12" s="21"/>
      <c r="I12" s="21"/>
      <c r="J12" s="21"/>
      <c r="K12" s="21"/>
      <c r="L12" s="21"/>
      <c r="M12" s="21"/>
      <c r="N12" s="21"/>
      <c r="O12" s="13"/>
      <c r="P12" s="13"/>
      <c r="Q12" s="12">
        <v>6</v>
      </c>
      <c r="R12" s="22" t="s">
        <v>84</v>
      </c>
      <c r="S12" s="22"/>
      <c r="T12" s="22"/>
      <c r="U12" s="22"/>
      <c r="V12" s="16"/>
      <c r="W12" s="17">
        <f t="shared" si="1"/>
        <v>0</v>
      </c>
      <c r="X12" s="17">
        <f t="shared" si="2"/>
        <v>0</v>
      </c>
      <c r="Y12" s="16">
        <f t="shared" si="0"/>
        <v>0</v>
      </c>
      <c r="Z12" s="16">
        <f t="shared" si="3"/>
        <v>0</v>
      </c>
      <c r="AA12" s="16">
        <f t="shared" si="4"/>
        <v>0</v>
      </c>
      <c r="AB12" s="16">
        <f t="shared" si="5"/>
        <v>0</v>
      </c>
    </row>
    <row r="13" spans="1:28" s="6" customFormat="1" ht="67.5" customHeight="1" x14ac:dyDescent="0.2">
      <c r="A13" s="9" t="s">
        <v>8</v>
      </c>
      <c r="B13" s="21" t="s">
        <v>96</v>
      </c>
      <c r="C13" s="21"/>
      <c r="D13" s="21"/>
      <c r="E13" s="21"/>
      <c r="F13" s="21"/>
      <c r="G13" s="21"/>
      <c r="H13" s="21"/>
      <c r="I13" s="21"/>
      <c r="J13" s="21"/>
      <c r="K13" s="21"/>
      <c r="L13" s="21"/>
      <c r="M13" s="21"/>
      <c r="N13" s="21"/>
      <c r="O13" s="13"/>
      <c r="P13" s="13"/>
      <c r="Q13" s="12">
        <v>6</v>
      </c>
      <c r="R13" s="22" t="s">
        <v>102</v>
      </c>
      <c r="S13" s="22"/>
      <c r="T13" s="22"/>
      <c r="U13" s="22"/>
      <c r="V13" s="16"/>
      <c r="W13" s="17">
        <f t="shared" si="1"/>
        <v>0</v>
      </c>
      <c r="X13" s="17">
        <f t="shared" si="2"/>
        <v>0</v>
      </c>
      <c r="Y13" s="16">
        <f t="shared" si="0"/>
        <v>0</v>
      </c>
      <c r="Z13" s="16">
        <f t="shared" si="3"/>
        <v>0</v>
      </c>
      <c r="AA13" s="16">
        <f t="shared" si="4"/>
        <v>0</v>
      </c>
      <c r="AB13" s="16">
        <f t="shared" si="5"/>
        <v>0</v>
      </c>
    </row>
    <row r="14" spans="1:28" s="6" customFormat="1" ht="77.25" customHeight="1" x14ac:dyDescent="0.2">
      <c r="A14" s="9" t="s">
        <v>9</v>
      </c>
      <c r="B14" s="21" t="s">
        <v>97</v>
      </c>
      <c r="C14" s="21"/>
      <c r="D14" s="21"/>
      <c r="E14" s="21"/>
      <c r="F14" s="21"/>
      <c r="G14" s="21"/>
      <c r="H14" s="21"/>
      <c r="I14" s="21"/>
      <c r="J14" s="21"/>
      <c r="K14" s="21"/>
      <c r="L14" s="21"/>
      <c r="M14" s="21"/>
      <c r="N14" s="21"/>
      <c r="O14" s="13"/>
      <c r="P14" s="13"/>
      <c r="Q14" s="12">
        <v>6</v>
      </c>
      <c r="R14" s="22" t="s">
        <v>99</v>
      </c>
      <c r="S14" s="22"/>
      <c r="T14" s="22"/>
      <c r="U14" s="22"/>
      <c r="V14" s="16"/>
      <c r="W14" s="17">
        <f t="shared" si="1"/>
        <v>0</v>
      </c>
      <c r="X14" s="17">
        <f t="shared" si="2"/>
        <v>0</v>
      </c>
      <c r="Y14" s="16">
        <f t="shared" si="0"/>
        <v>0</v>
      </c>
      <c r="Z14" s="16">
        <f t="shared" si="3"/>
        <v>0</v>
      </c>
      <c r="AA14" s="16">
        <f t="shared" si="4"/>
        <v>0</v>
      </c>
      <c r="AB14" s="16">
        <f t="shared" si="5"/>
        <v>0</v>
      </c>
    </row>
    <row r="15" spans="1:28" s="6" customFormat="1" ht="60" customHeight="1" x14ac:dyDescent="0.2">
      <c r="A15" s="9" t="s">
        <v>10</v>
      </c>
      <c r="B15" s="21" t="s">
        <v>46</v>
      </c>
      <c r="C15" s="21"/>
      <c r="D15" s="21"/>
      <c r="E15" s="21"/>
      <c r="F15" s="21"/>
      <c r="G15" s="21"/>
      <c r="H15" s="21"/>
      <c r="I15" s="21"/>
      <c r="J15" s="21"/>
      <c r="K15" s="21"/>
      <c r="L15" s="21"/>
      <c r="M15" s="21"/>
      <c r="N15" s="21"/>
      <c r="O15" s="13"/>
      <c r="P15" s="13"/>
      <c r="Q15" s="12">
        <v>3</v>
      </c>
      <c r="R15" s="37" t="s">
        <v>105</v>
      </c>
      <c r="S15" s="37"/>
      <c r="T15" s="37"/>
      <c r="U15" s="37"/>
      <c r="V15" s="16"/>
      <c r="W15" s="17">
        <f t="shared" si="1"/>
        <v>0</v>
      </c>
      <c r="X15" s="17">
        <f t="shared" si="2"/>
        <v>0</v>
      </c>
      <c r="Y15" s="16">
        <f t="shared" si="0"/>
        <v>0</v>
      </c>
      <c r="Z15" s="16">
        <f t="shared" si="3"/>
        <v>0</v>
      </c>
      <c r="AA15" s="16">
        <f t="shared" si="4"/>
        <v>0</v>
      </c>
      <c r="AB15" s="16">
        <f t="shared" si="5"/>
        <v>0</v>
      </c>
    </row>
    <row r="16" spans="1:28" s="6" customFormat="1" ht="51.75" customHeight="1" x14ac:dyDescent="0.2">
      <c r="A16" s="9" t="s">
        <v>42</v>
      </c>
      <c r="B16" s="21" t="s">
        <v>47</v>
      </c>
      <c r="C16" s="21"/>
      <c r="D16" s="21"/>
      <c r="E16" s="21"/>
      <c r="F16" s="21"/>
      <c r="G16" s="21"/>
      <c r="H16" s="21"/>
      <c r="I16" s="21"/>
      <c r="J16" s="21"/>
      <c r="K16" s="21"/>
      <c r="L16" s="21"/>
      <c r="M16" s="21"/>
      <c r="N16" s="21"/>
      <c r="O16" s="13"/>
      <c r="P16" s="13"/>
      <c r="Q16" s="12">
        <v>6</v>
      </c>
      <c r="R16" s="22" t="s">
        <v>85</v>
      </c>
      <c r="S16" s="22"/>
      <c r="T16" s="22"/>
      <c r="U16" s="22"/>
      <c r="V16" s="16"/>
      <c r="W16" s="17">
        <f t="shared" si="1"/>
        <v>0</v>
      </c>
      <c r="X16" s="17">
        <f t="shared" si="2"/>
        <v>0</v>
      </c>
      <c r="Y16" s="16">
        <f t="shared" si="0"/>
        <v>0</v>
      </c>
      <c r="Z16" s="16">
        <f t="shared" si="3"/>
        <v>0</v>
      </c>
      <c r="AA16" s="16">
        <f t="shared" si="4"/>
        <v>0</v>
      </c>
      <c r="AB16" s="16">
        <f t="shared" si="5"/>
        <v>0</v>
      </c>
    </row>
    <row r="17" spans="1:28" s="6" customFormat="1" ht="38.25" customHeight="1" x14ac:dyDescent="0.2">
      <c r="A17" s="9" t="s">
        <v>43</v>
      </c>
      <c r="B17" s="21" t="s">
        <v>48</v>
      </c>
      <c r="C17" s="21"/>
      <c r="D17" s="21"/>
      <c r="E17" s="21"/>
      <c r="F17" s="21"/>
      <c r="G17" s="21"/>
      <c r="H17" s="21"/>
      <c r="I17" s="21"/>
      <c r="J17" s="21"/>
      <c r="K17" s="21"/>
      <c r="L17" s="21"/>
      <c r="M17" s="21"/>
      <c r="N17" s="21"/>
      <c r="O17" s="13"/>
      <c r="P17" s="13"/>
      <c r="Q17" s="12">
        <v>6</v>
      </c>
      <c r="R17" s="37" t="s">
        <v>106</v>
      </c>
      <c r="S17" s="37"/>
      <c r="T17" s="37"/>
      <c r="U17" s="37"/>
      <c r="V17" s="16"/>
      <c r="W17" s="17">
        <f t="shared" si="1"/>
        <v>0</v>
      </c>
      <c r="X17" s="17">
        <f t="shared" si="2"/>
        <v>0</v>
      </c>
      <c r="Y17" s="16">
        <f t="shared" si="0"/>
        <v>0</v>
      </c>
      <c r="Z17" s="16">
        <f>IF(P17="X",1,0)</f>
        <v>0</v>
      </c>
      <c r="AA17" s="16">
        <f t="shared" si="4"/>
        <v>0</v>
      </c>
      <c r="AB17" s="16">
        <f t="shared" si="5"/>
        <v>0</v>
      </c>
    </row>
    <row r="18" spans="1:28" s="6" customFormat="1" ht="33" customHeight="1" x14ac:dyDescent="0.2">
      <c r="A18" s="9" t="s">
        <v>95</v>
      </c>
      <c r="B18" s="21" t="s">
        <v>49</v>
      </c>
      <c r="C18" s="21"/>
      <c r="D18" s="21"/>
      <c r="E18" s="21"/>
      <c r="F18" s="21"/>
      <c r="G18" s="21"/>
      <c r="H18" s="21"/>
      <c r="I18" s="21"/>
      <c r="J18" s="21"/>
      <c r="K18" s="21"/>
      <c r="L18" s="21"/>
      <c r="M18" s="21"/>
      <c r="N18" s="21"/>
      <c r="O18" s="13"/>
      <c r="P18" s="13"/>
      <c r="Q18" s="12">
        <v>3</v>
      </c>
      <c r="R18" s="22" t="s">
        <v>81</v>
      </c>
      <c r="S18" s="22"/>
      <c r="T18" s="22"/>
      <c r="U18" s="22"/>
      <c r="V18" s="16"/>
      <c r="W18" s="17">
        <f t="shared" si="1"/>
        <v>0</v>
      </c>
      <c r="X18" s="17">
        <f t="shared" si="2"/>
        <v>0</v>
      </c>
      <c r="Y18" s="16">
        <f t="shared" si="0"/>
        <v>0</v>
      </c>
      <c r="Z18" s="16">
        <f t="shared" si="3"/>
        <v>0</v>
      </c>
      <c r="AA18" s="16">
        <f t="shared" si="4"/>
        <v>0</v>
      </c>
      <c r="AB18" s="16">
        <f t="shared" si="5"/>
        <v>0</v>
      </c>
    </row>
    <row r="19" spans="1:28" s="6" customFormat="1" ht="86.25" customHeight="1" x14ac:dyDescent="0.2">
      <c r="A19" s="9" t="s">
        <v>44</v>
      </c>
      <c r="B19" s="21" t="s">
        <v>109</v>
      </c>
      <c r="C19" s="21"/>
      <c r="D19" s="21"/>
      <c r="E19" s="21"/>
      <c r="F19" s="21"/>
      <c r="G19" s="21"/>
      <c r="H19" s="21"/>
      <c r="I19" s="21"/>
      <c r="J19" s="21"/>
      <c r="K19" s="21"/>
      <c r="L19" s="21"/>
      <c r="M19" s="21"/>
      <c r="N19" s="21"/>
      <c r="O19" s="13"/>
      <c r="P19" s="13"/>
      <c r="Q19" s="12">
        <v>2</v>
      </c>
      <c r="R19" s="26" t="s">
        <v>110</v>
      </c>
      <c r="S19" s="26"/>
      <c r="T19" s="26"/>
      <c r="U19" s="26"/>
      <c r="V19" s="16"/>
      <c r="W19" s="17">
        <f t="shared" si="1"/>
        <v>0</v>
      </c>
      <c r="X19" s="17">
        <f t="shared" si="2"/>
        <v>0</v>
      </c>
      <c r="Y19" s="19">
        <f t="shared" si="0"/>
        <v>0</v>
      </c>
      <c r="Z19" s="18"/>
      <c r="AA19" s="18"/>
      <c r="AB19" s="18"/>
    </row>
    <row r="20" spans="1:28" s="6" customFormat="1" ht="72" customHeight="1" x14ac:dyDescent="0.2">
      <c r="A20" s="9" t="s">
        <v>45</v>
      </c>
      <c r="B20" s="65" t="s">
        <v>101</v>
      </c>
      <c r="C20" s="66"/>
      <c r="D20" s="66"/>
      <c r="E20" s="66"/>
      <c r="F20" s="66"/>
      <c r="G20" s="66"/>
      <c r="H20" s="66"/>
      <c r="I20" s="66"/>
      <c r="J20" s="66"/>
      <c r="K20" s="66"/>
      <c r="L20" s="66"/>
      <c r="M20" s="66"/>
      <c r="N20" s="67"/>
      <c r="O20" s="13"/>
      <c r="P20" s="13"/>
      <c r="Q20" s="12">
        <v>2</v>
      </c>
      <c r="R20" s="62" t="s">
        <v>98</v>
      </c>
      <c r="S20" s="63"/>
      <c r="T20" s="63"/>
      <c r="U20" s="64"/>
      <c r="V20" s="16"/>
      <c r="W20" s="17">
        <f>COUNTIF(O20,"=x")</f>
        <v>0</v>
      </c>
      <c r="X20" s="17">
        <f>W20*Q20</f>
        <v>0</v>
      </c>
      <c r="Y20" s="16">
        <f>IF(O20="X",1,0)</f>
        <v>0</v>
      </c>
      <c r="Z20" s="16">
        <f>IF(P20="X",1,0)</f>
        <v>0</v>
      </c>
      <c r="AA20" s="16">
        <f>Y20+Z20</f>
        <v>0</v>
      </c>
      <c r="AB20" s="16">
        <f>IF(AA20=2,1,0)</f>
        <v>0</v>
      </c>
    </row>
    <row r="21" spans="1:28" s="6" customFormat="1" ht="45.75" customHeight="1" x14ac:dyDescent="0.2">
      <c r="A21" s="9" t="s">
        <v>108</v>
      </c>
      <c r="B21" s="21" t="s">
        <v>90</v>
      </c>
      <c r="C21" s="21"/>
      <c r="D21" s="21"/>
      <c r="E21" s="21"/>
      <c r="F21" s="21"/>
      <c r="G21" s="21"/>
      <c r="H21" s="21"/>
      <c r="I21" s="21"/>
      <c r="J21" s="21"/>
      <c r="K21" s="21"/>
      <c r="L21" s="21"/>
      <c r="M21" s="21"/>
      <c r="N21" s="21"/>
      <c r="O21" s="13"/>
      <c r="P21" s="13"/>
      <c r="Q21" s="12">
        <v>4</v>
      </c>
      <c r="R21" s="22" t="s">
        <v>86</v>
      </c>
      <c r="S21" s="22"/>
      <c r="T21" s="22"/>
      <c r="U21" s="22"/>
      <c r="V21" s="16"/>
      <c r="W21" s="17">
        <f t="shared" si="1"/>
        <v>0</v>
      </c>
      <c r="X21" s="17">
        <f t="shared" si="2"/>
        <v>0</v>
      </c>
      <c r="Y21" s="16">
        <f t="shared" si="0"/>
        <v>0</v>
      </c>
      <c r="Z21" s="16">
        <f t="shared" si="3"/>
        <v>0</v>
      </c>
      <c r="AA21" s="16">
        <f t="shared" si="4"/>
        <v>0</v>
      </c>
      <c r="AB21" s="16">
        <f t="shared" si="5"/>
        <v>0</v>
      </c>
    </row>
    <row r="22" spans="1:28" s="6" customFormat="1" ht="24.75" customHeight="1" x14ac:dyDescent="0.2">
      <c r="A22" s="24" t="s">
        <v>36</v>
      </c>
      <c r="B22" s="24"/>
      <c r="C22" s="24"/>
      <c r="D22" s="24"/>
      <c r="E22" s="24"/>
      <c r="F22" s="24"/>
      <c r="G22" s="24"/>
      <c r="H22" s="24"/>
      <c r="I22" s="24"/>
      <c r="J22" s="24"/>
      <c r="K22" s="24"/>
      <c r="L22" s="24"/>
      <c r="M22" s="24"/>
      <c r="N22" s="24"/>
      <c r="O22" s="14" t="s">
        <v>2</v>
      </c>
      <c r="P22" s="14" t="s">
        <v>3</v>
      </c>
      <c r="Q22" s="15" t="s">
        <v>41</v>
      </c>
      <c r="R22" s="24" t="s">
        <v>21</v>
      </c>
      <c r="S22" s="24"/>
      <c r="T22" s="24"/>
      <c r="U22" s="24"/>
      <c r="V22" s="16"/>
      <c r="W22" s="17"/>
      <c r="X22" s="17"/>
      <c r="Y22" s="16">
        <f t="shared" si="0"/>
        <v>0</v>
      </c>
      <c r="Z22" s="16">
        <f t="shared" si="3"/>
        <v>0</v>
      </c>
      <c r="AA22" s="16">
        <f t="shared" si="4"/>
        <v>0</v>
      </c>
      <c r="AB22" s="16">
        <f t="shared" si="5"/>
        <v>0</v>
      </c>
    </row>
    <row r="23" spans="1:28" s="6" customFormat="1" ht="44.25" customHeight="1" x14ac:dyDescent="0.2">
      <c r="A23" s="9" t="s">
        <v>11</v>
      </c>
      <c r="B23" s="21" t="s">
        <v>50</v>
      </c>
      <c r="C23" s="21"/>
      <c r="D23" s="21"/>
      <c r="E23" s="21"/>
      <c r="F23" s="21"/>
      <c r="G23" s="21"/>
      <c r="H23" s="21"/>
      <c r="I23" s="21"/>
      <c r="J23" s="21"/>
      <c r="K23" s="21"/>
      <c r="L23" s="21"/>
      <c r="M23" s="21"/>
      <c r="N23" s="21"/>
      <c r="O23" s="13"/>
      <c r="P23" s="13"/>
      <c r="Q23" s="12">
        <v>5</v>
      </c>
      <c r="R23" s="47" t="s">
        <v>38</v>
      </c>
      <c r="S23" s="47"/>
      <c r="T23" s="47"/>
      <c r="U23" s="47"/>
      <c r="V23" s="16"/>
      <c r="W23" s="17">
        <f t="shared" si="1"/>
        <v>0</v>
      </c>
      <c r="X23" s="17">
        <f t="shared" si="2"/>
        <v>0</v>
      </c>
      <c r="Y23" s="16">
        <f t="shared" si="0"/>
        <v>0</v>
      </c>
      <c r="Z23" s="16">
        <f t="shared" si="3"/>
        <v>0</v>
      </c>
      <c r="AA23" s="16">
        <f t="shared" si="4"/>
        <v>0</v>
      </c>
      <c r="AB23" s="16">
        <f t="shared" si="5"/>
        <v>0</v>
      </c>
    </row>
    <row r="24" spans="1:28" s="6" customFormat="1" ht="30.75" customHeight="1" x14ac:dyDescent="0.2">
      <c r="A24" s="9" t="s">
        <v>12</v>
      </c>
      <c r="B24" s="21" t="s">
        <v>51</v>
      </c>
      <c r="C24" s="21"/>
      <c r="D24" s="21"/>
      <c r="E24" s="21"/>
      <c r="F24" s="21"/>
      <c r="G24" s="21"/>
      <c r="H24" s="21"/>
      <c r="I24" s="21"/>
      <c r="J24" s="21"/>
      <c r="K24" s="21"/>
      <c r="L24" s="21"/>
      <c r="M24" s="21"/>
      <c r="N24" s="21"/>
      <c r="O24" s="13"/>
      <c r="P24" s="13"/>
      <c r="Q24" s="12">
        <v>3</v>
      </c>
      <c r="R24" s="47" t="s">
        <v>24</v>
      </c>
      <c r="S24" s="47"/>
      <c r="T24" s="47"/>
      <c r="U24" s="47"/>
      <c r="V24" s="16"/>
      <c r="W24" s="17">
        <f t="shared" si="1"/>
        <v>0</v>
      </c>
      <c r="X24" s="17">
        <f t="shared" si="2"/>
        <v>0</v>
      </c>
      <c r="Y24" s="16">
        <f t="shared" si="0"/>
        <v>0</v>
      </c>
      <c r="Z24" s="16">
        <f t="shared" si="3"/>
        <v>0</v>
      </c>
      <c r="AA24" s="16">
        <f t="shared" si="4"/>
        <v>0</v>
      </c>
      <c r="AB24" s="16">
        <f t="shared" si="5"/>
        <v>0</v>
      </c>
    </row>
    <row r="25" spans="1:28" s="6" customFormat="1" ht="22.5" customHeight="1" x14ac:dyDescent="0.2">
      <c r="A25" s="24" t="s">
        <v>88</v>
      </c>
      <c r="B25" s="24"/>
      <c r="C25" s="24"/>
      <c r="D25" s="24"/>
      <c r="E25" s="24"/>
      <c r="F25" s="24"/>
      <c r="G25" s="24"/>
      <c r="H25" s="24"/>
      <c r="I25" s="24"/>
      <c r="J25" s="24"/>
      <c r="K25" s="24"/>
      <c r="L25" s="24"/>
      <c r="M25" s="24"/>
      <c r="N25" s="24"/>
      <c r="O25" s="14" t="s">
        <v>2</v>
      </c>
      <c r="P25" s="14" t="s">
        <v>3</v>
      </c>
      <c r="Q25" s="15" t="s">
        <v>41</v>
      </c>
      <c r="R25" s="24" t="s">
        <v>21</v>
      </c>
      <c r="S25" s="24"/>
      <c r="T25" s="24"/>
      <c r="U25" s="24"/>
      <c r="V25" s="16"/>
      <c r="W25" s="17"/>
      <c r="X25" s="17"/>
      <c r="Y25" s="16">
        <f t="shared" si="0"/>
        <v>0</v>
      </c>
      <c r="Z25" s="16">
        <f t="shared" si="3"/>
        <v>0</v>
      </c>
      <c r="AA25" s="16">
        <f t="shared" si="4"/>
        <v>0</v>
      </c>
      <c r="AB25" s="16">
        <f t="shared" si="5"/>
        <v>0</v>
      </c>
    </row>
    <row r="26" spans="1:28" s="6" customFormat="1" ht="27" customHeight="1" x14ac:dyDescent="0.2">
      <c r="A26" s="9" t="s">
        <v>13</v>
      </c>
      <c r="B26" s="21" t="s">
        <v>52</v>
      </c>
      <c r="C26" s="21"/>
      <c r="D26" s="21"/>
      <c r="E26" s="21"/>
      <c r="F26" s="21"/>
      <c r="G26" s="21"/>
      <c r="H26" s="21"/>
      <c r="I26" s="21"/>
      <c r="J26" s="21"/>
      <c r="K26" s="21"/>
      <c r="L26" s="21"/>
      <c r="M26" s="21"/>
      <c r="N26" s="21"/>
      <c r="O26" s="13"/>
      <c r="P26" s="13"/>
      <c r="Q26" s="12">
        <v>1</v>
      </c>
      <c r="R26" s="47" t="s">
        <v>55</v>
      </c>
      <c r="S26" s="47"/>
      <c r="T26" s="47"/>
      <c r="U26" s="47"/>
      <c r="V26" s="16"/>
      <c r="W26" s="17">
        <f t="shared" si="1"/>
        <v>0</v>
      </c>
      <c r="X26" s="17">
        <f t="shared" si="2"/>
        <v>0</v>
      </c>
      <c r="Y26" s="16">
        <f t="shared" si="0"/>
        <v>0</v>
      </c>
      <c r="Z26" s="16">
        <f t="shared" si="3"/>
        <v>0</v>
      </c>
      <c r="AA26" s="16">
        <f t="shared" si="4"/>
        <v>0</v>
      </c>
      <c r="AB26" s="16">
        <f t="shared" si="5"/>
        <v>0</v>
      </c>
    </row>
    <row r="27" spans="1:28" s="6" customFormat="1" ht="25.5" customHeight="1" x14ac:dyDescent="0.2">
      <c r="A27" s="9" t="s">
        <v>14</v>
      </c>
      <c r="B27" s="21" t="s">
        <v>56</v>
      </c>
      <c r="C27" s="21"/>
      <c r="D27" s="21"/>
      <c r="E27" s="21"/>
      <c r="F27" s="21"/>
      <c r="G27" s="21"/>
      <c r="H27" s="21"/>
      <c r="I27" s="21"/>
      <c r="J27" s="21"/>
      <c r="K27" s="21"/>
      <c r="L27" s="21"/>
      <c r="M27" s="21"/>
      <c r="N27" s="21"/>
      <c r="O27" s="13"/>
      <c r="P27" s="13"/>
      <c r="Q27" s="12">
        <v>2</v>
      </c>
      <c r="R27" s="30" t="s">
        <v>57</v>
      </c>
      <c r="S27" s="31"/>
      <c r="T27" s="31"/>
      <c r="U27" s="32"/>
      <c r="V27" s="16"/>
      <c r="W27" s="17">
        <f t="shared" si="1"/>
        <v>0</v>
      </c>
      <c r="X27" s="17">
        <f t="shared" si="2"/>
        <v>0</v>
      </c>
      <c r="Y27" s="16">
        <f t="shared" si="0"/>
        <v>0</v>
      </c>
      <c r="Z27" s="16">
        <f t="shared" si="3"/>
        <v>0</v>
      </c>
      <c r="AA27" s="16">
        <f t="shared" si="4"/>
        <v>0</v>
      </c>
      <c r="AB27" s="16">
        <f t="shared" si="5"/>
        <v>0</v>
      </c>
    </row>
    <row r="28" spans="1:28" s="6" customFormat="1" ht="48" customHeight="1" x14ac:dyDescent="0.2">
      <c r="A28" s="9" t="s">
        <v>15</v>
      </c>
      <c r="B28" s="21" t="s">
        <v>58</v>
      </c>
      <c r="C28" s="21"/>
      <c r="D28" s="21"/>
      <c r="E28" s="21"/>
      <c r="F28" s="21"/>
      <c r="G28" s="21"/>
      <c r="H28" s="21"/>
      <c r="I28" s="21"/>
      <c r="J28" s="21"/>
      <c r="K28" s="21"/>
      <c r="L28" s="21"/>
      <c r="M28" s="21"/>
      <c r="N28" s="21"/>
      <c r="O28" s="13"/>
      <c r="P28" s="13"/>
      <c r="Q28" s="12">
        <v>3</v>
      </c>
      <c r="R28" s="30" t="s">
        <v>87</v>
      </c>
      <c r="S28" s="31"/>
      <c r="T28" s="31"/>
      <c r="U28" s="32"/>
      <c r="V28" s="16"/>
      <c r="W28" s="17">
        <f t="shared" si="1"/>
        <v>0</v>
      </c>
      <c r="X28" s="17">
        <f t="shared" si="2"/>
        <v>0</v>
      </c>
      <c r="Y28" s="16">
        <f t="shared" si="0"/>
        <v>0</v>
      </c>
      <c r="Z28" s="16">
        <f t="shared" si="3"/>
        <v>0</v>
      </c>
      <c r="AA28" s="16">
        <f t="shared" si="4"/>
        <v>0</v>
      </c>
      <c r="AB28" s="16">
        <f t="shared" si="5"/>
        <v>0</v>
      </c>
    </row>
    <row r="29" spans="1:28" s="6" customFormat="1" ht="62.25" customHeight="1" x14ac:dyDescent="0.2">
      <c r="A29" s="9" t="s">
        <v>16</v>
      </c>
      <c r="B29" s="23" t="s">
        <v>59</v>
      </c>
      <c r="C29" s="23"/>
      <c r="D29" s="23"/>
      <c r="E29" s="23"/>
      <c r="F29" s="23"/>
      <c r="G29" s="23"/>
      <c r="H29" s="23"/>
      <c r="I29" s="23"/>
      <c r="J29" s="23"/>
      <c r="K29" s="23"/>
      <c r="L29" s="23"/>
      <c r="M29" s="23"/>
      <c r="N29" s="23"/>
      <c r="O29" s="13"/>
      <c r="P29" s="13"/>
      <c r="Q29" s="12">
        <v>1</v>
      </c>
      <c r="R29" s="30" t="s">
        <v>60</v>
      </c>
      <c r="S29" s="31"/>
      <c r="T29" s="31"/>
      <c r="U29" s="32"/>
      <c r="V29" s="16"/>
      <c r="W29" s="17">
        <f t="shared" si="1"/>
        <v>0</v>
      </c>
      <c r="X29" s="17">
        <f t="shared" si="2"/>
        <v>0</v>
      </c>
      <c r="Y29" s="16">
        <f t="shared" si="0"/>
        <v>0</v>
      </c>
      <c r="Z29" s="16">
        <f t="shared" si="3"/>
        <v>0</v>
      </c>
      <c r="AA29" s="16">
        <f t="shared" si="4"/>
        <v>0</v>
      </c>
      <c r="AB29" s="16">
        <f t="shared" si="5"/>
        <v>0</v>
      </c>
    </row>
    <row r="30" spans="1:28" s="6" customFormat="1" ht="40.5" customHeight="1" x14ac:dyDescent="0.2">
      <c r="A30" s="9" t="s">
        <v>25</v>
      </c>
      <c r="B30" s="23" t="s">
        <v>61</v>
      </c>
      <c r="C30" s="23"/>
      <c r="D30" s="23"/>
      <c r="E30" s="23"/>
      <c r="F30" s="23"/>
      <c r="G30" s="23"/>
      <c r="H30" s="23"/>
      <c r="I30" s="23"/>
      <c r="J30" s="23"/>
      <c r="K30" s="23"/>
      <c r="L30" s="23"/>
      <c r="M30" s="23"/>
      <c r="N30" s="23"/>
      <c r="O30" s="13"/>
      <c r="P30" s="13"/>
      <c r="Q30" s="12">
        <v>2</v>
      </c>
      <c r="R30" s="30" t="s">
        <v>62</v>
      </c>
      <c r="S30" s="31"/>
      <c r="T30" s="31"/>
      <c r="U30" s="32"/>
      <c r="V30" s="16"/>
      <c r="W30" s="17">
        <f t="shared" si="1"/>
        <v>0</v>
      </c>
      <c r="X30" s="17">
        <f t="shared" si="2"/>
        <v>0</v>
      </c>
      <c r="Y30" s="16">
        <f t="shared" si="0"/>
        <v>0</v>
      </c>
      <c r="Z30" s="16">
        <f t="shared" si="3"/>
        <v>0</v>
      </c>
      <c r="AA30" s="16">
        <f t="shared" si="4"/>
        <v>0</v>
      </c>
      <c r="AB30" s="16">
        <f t="shared" si="5"/>
        <v>0</v>
      </c>
    </row>
    <row r="31" spans="1:28" s="6" customFormat="1" ht="26.25" customHeight="1" x14ac:dyDescent="0.2">
      <c r="A31" s="9" t="s">
        <v>26</v>
      </c>
      <c r="B31" s="23" t="s">
        <v>63</v>
      </c>
      <c r="C31" s="23"/>
      <c r="D31" s="23"/>
      <c r="E31" s="23"/>
      <c r="F31" s="23"/>
      <c r="G31" s="23"/>
      <c r="H31" s="23"/>
      <c r="I31" s="23"/>
      <c r="J31" s="23"/>
      <c r="K31" s="23"/>
      <c r="L31" s="23"/>
      <c r="M31" s="23"/>
      <c r="N31" s="23"/>
      <c r="O31" s="13"/>
      <c r="P31" s="13"/>
      <c r="Q31" s="12">
        <v>2</v>
      </c>
      <c r="R31" s="30" t="s">
        <v>64</v>
      </c>
      <c r="S31" s="31"/>
      <c r="T31" s="31"/>
      <c r="U31" s="32"/>
      <c r="V31" s="16"/>
      <c r="W31" s="17">
        <f t="shared" si="1"/>
        <v>0</v>
      </c>
      <c r="X31" s="17">
        <f t="shared" si="2"/>
        <v>0</v>
      </c>
      <c r="Y31" s="16">
        <f t="shared" si="0"/>
        <v>0</v>
      </c>
      <c r="Z31" s="16">
        <f t="shared" si="3"/>
        <v>0</v>
      </c>
      <c r="AA31" s="16">
        <f t="shared" si="4"/>
        <v>0</v>
      </c>
      <c r="AB31" s="16">
        <f t="shared" si="5"/>
        <v>0</v>
      </c>
    </row>
    <row r="32" spans="1:28" s="6" customFormat="1" ht="24.75" customHeight="1" x14ac:dyDescent="0.2">
      <c r="A32" s="9" t="s">
        <v>27</v>
      </c>
      <c r="B32" s="21" t="s">
        <v>65</v>
      </c>
      <c r="C32" s="21"/>
      <c r="D32" s="21"/>
      <c r="E32" s="21"/>
      <c r="F32" s="21"/>
      <c r="G32" s="21"/>
      <c r="H32" s="21"/>
      <c r="I32" s="21"/>
      <c r="J32" s="21"/>
      <c r="K32" s="21"/>
      <c r="L32" s="21"/>
      <c r="M32" s="21"/>
      <c r="N32" s="21"/>
      <c r="O32" s="13"/>
      <c r="P32" s="13"/>
      <c r="Q32" s="12">
        <v>1</v>
      </c>
      <c r="R32" s="30" t="s">
        <v>66</v>
      </c>
      <c r="S32" s="31"/>
      <c r="T32" s="31"/>
      <c r="U32" s="32"/>
      <c r="V32" s="16"/>
      <c r="W32" s="17">
        <f t="shared" si="1"/>
        <v>0</v>
      </c>
      <c r="X32" s="17">
        <f t="shared" si="2"/>
        <v>0</v>
      </c>
      <c r="Y32" s="16">
        <f t="shared" si="0"/>
        <v>0</v>
      </c>
      <c r="Z32" s="16">
        <f t="shared" si="3"/>
        <v>0</v>
      </c>
      <c r="AA32" s="16">
        <f t="shared" si="4"/>
        <v>0</v>
      </c>
      <c r="AB32" s="16">
        <f t="shared" si="5"/>
        <v>0</v>
      </c>
    </row>
    <row r="33" spans="1:28" s="6" customFormat="1" ht="36" customHeight="1" x14ac:dyDescent="0.2">
      <c r="A33" s="9" t="s">
        <v>28</v>
      </c>
      <c r="B33" s="23" t="s">
        <v>93</v>
      </c>
      <c r="C33" s="23"/>
      <c r="D33" s="23"/>
      <c r="E33" s="23"/>
      <c r="F33" s="23"/>
      <c r="G33" s="23"/>
      <c r="H33" s="23"/>
      <c r="I33" s="23"/>
      <c r="J33" s="23"/>
      <c r="K33" s="23"/>
      <c r="L33" s="23"/>
      <c r="M33" s="23"/>
      <c r="N33" s="23"/>
      <c r="O33" s="13"/>
      <c r="P33" s="13"/>
      <c r="Q33" s="12">
        <v>1</v>
      </c>
      <c r="R33" s="30" t="s">
        <v>94</v>
      </c>
      <c r="S33" s="31"/>
      <c r="T33" s="31"/>
      <c r="U33" s="32"/>
      <c r="V33" s="16"/>
      <c r="W33" s="17">
        <f t="shared" si="1"/>
        <v>0</v>
      </c>
      <c r="X33" s="17">
        <f t="shared" si="2"/>
        <v>0</v>
      </c>
      <c r="Y33" s="16">
        <f t="shared" si="0"/>
        <v>0</v>
      </c>
      <c r="Z33" s="16">
        <f t="shared" si="3"/>
        <v>0</v>
      </c>
      <c r="AA33" s="16">
        <f t="shared" si="4"/>
        <v>0</v>
      </c>
      <c r="AB33" s="16">
        <f t="shared" si="5"/>
        <v>0</v>
      </c>
    </row>
    <row r="34" spans="1:28" s="6" customFormat="1" ht="37.5" customHeight="1" x14ac:dyDescent="0.2">
      <c r="A34" s="9" t="s">
        <v>29</v>
      </c>
      <c r="B34" s="23" t="s">
        <v>67</v>
      </c>
      <c r="C34" s="23"/>
      <c r="D34" s="23"/>
      <c r="E34" s="23"/>
      <c r="F34" s="23"/>
      <c r="G34" s="23"/>
      <c r="H34" s="23"/>
      <c r="I34" s="23"/>
      <c r="J34" s="23"/>
      <c r="K34" s="23"/>
      <c r="L34" s="23"/>
      <c r="M34" s="23"/>
      <c r="N34" s="23"/>
      <c r="O34" s="13"/>
      <c r="P34" s="13"/>
      <c r="Q34" s="12">
        <v>3</v>
      </c>
      <c r="R34" s="30" t="s">
        <v>68</v>
      </c>
      <c r="S34" s="31"/>
      <c r="T34" s="31"/>
      <c r="U34" s="32"/>
      <c r="V34" s="16"/>
      <c r="W34" s="17">
        <f t="shared" si="1"/>
        <v>0</v>
      </c>
      <c r="X34" s="17">
        <f t="shared" si="2"/>
        <v>0</v>
      </c>
      <c r="Y34" s="16">
        <f t="shared" si="0"/>
        <v>0</v>
      </c>
      <c r="Z34" s="16">
        <f t="shared" si="3"/>
        <v>0</v>
      </c>
      <c r="AA34" s="16">
        <f t="shared" si="4"/>
        <v>0</v>
      </c>
      <c r="AB34" s="16">
        <f t="shared" si="5"/>
        <v>0</v>
      </c>
    </row>
    <row r="35" spans="1:28" s="6" customFormat="1" ht="25.5" customHeight="1" x14ac:dyDescent="0.2">
      <c r="A35" s="9" t="s">
        <v>53</v>
      </c>
      <c r="B35" s="23" t="s">
        <v>69</v>
      </c>
      <c r="C35" s="23"/>
      <c r="D35" s="23"/>
      <c r="E35" s="23"/>
      <c r="F35" s="23"/>
      <c r="G35" s="23"/>
      <c r="H35" s="23"/>
      <c r="I35" s="23"/>
      <c r="J35" s="23"/>
      <c r="K35" s="23"/>
      <c r="L35" s="23"/>
      <c r="M35" s="23"/>
      <c r="N35" s="23"/>
      <c r="O35" s="13"/>
      <c r="P35" s="13"/>
      <c r="Q35" s="12">
        <v>2</v>
      </c>
      <c r="R35" s="30" t="s">
        <v>72</v>
      </c>
      <c r="S35" s="31"/>
      <c r="T35" s="31"/>
      <c r="U35" s="32"/>
      <c r="V35" s="16"/>
      <c r="W35" s="17">
        <f t="shared" si="1"/>
        <v>0</v>
      </c>
      <c r="X35" s="17">
        <f t="shared" si="2"/>
        <v>0</v>
      </c>
      <c r="Y35" s="16">
        <f t="shared" si="0"/>
        <v>0</v>
      </c>
      <c r="Z35" s="16">
        <f t="shared" si="3"/>
        <v>0</v>
      </c>
      <c r="AA35" s="16">
        <f t="shared" si="4"/>
        <v>0</v>
      </c>
      <c r="AB35" s="16">
        <f t="shared" si="5"/>
        <v>0</v>
      </c>
    </row>
    <row r="36" spans="1:28" s="6" customFormat="1" ht="48" customHeight="1" x14ac:dyDescent="0.2">
      <c r="A36" s="9" t="s">
        <v>54</v>
      </c>
      <c r="B36" s="23" t="s">
        <v>70</v>
      </c>
      <c r="C36" s="23"/>
      <c r="D36" s="23"/>
      <c r="E36" s="23"/>
      <c r="F36" s="23"/>
      <c r="G36" s="23"/>
      <c r="H36" s="23"/>
      <c r="I36" s="23"/>
      <c r="J36" s="23"/>
      <c r="K36" s="23"/>
      <c r="L36" s="23"/>
      <c r="M36" s="23"/>
      <c r="N36" s="23"/>
      <c r="O36" s="13"/>
      <c r="P36" s="13"/>
      <c r="Q36" s="12">
        <v>3</v>
      </c>
      <c r="R36" s="30" t="s">
        <v>71</v>
      </c>
      <c r="S36" s="31"/>
      <c r="T36" s="31"/>
      <c r="U36" s="32"/>
      <c r="V36" s="16"/>
      <c r="W36" s="17">
        <f t="shared" si="1"/>
        <v>0</v>
      </c>
      <c r="X36" s="17">
        <f t="shared" si="2"/>
        <v>0</v>
      </c>
      <c r="Y36" s="16">
        <f t="shared" si="0"/>
        <v>0</v>
      </c>
      <c r="Z36" s="16">
        <f t="shared" si="3"/>
        <v>0</v>
      </c>
      <c r="AA36" s="16">
        <f t="shared" si="4"/>
        <v>0</v>
      </c>
      <c r="AB36" s="16">
        <f t="shared" si="5"/>
        <v>0</v>
      </c>
    </row>
    <row r="37" spans="1:28" ht="27" customHeight="1" x14ac:dyDescent="0.2">
      <c r="A37" s="24" t="s">
        <v>91</v>
      </c>
      <c r="B37" s="24"/>
      <c r="C37" s="24"/>
      <c r="D37" s="24"/>
      <c r="E37" s="24"/>
      <c r="F37" s="24"/>
      <c r="G37" s="24"/>
      <c r="H37" s="24"/>
      <c r="I37" s="24"/>
      <c r="J37" s="24"/>
      <c r="K37" s="24"/>
      <c r="L37" s="24"/>
      <c r="M37" s="24"/>
      <c r="N37" s="24"/>
      <c r="O37" s="14" t="s">
        <v>2</v>
      </c>
      <c r="P37" s="14" t="s">
        <v>3</v>
      </c>
      <c r="Q37" s="15" t="s">
        <v>41</v>
      </c>
      <c r="R37" s="24" t="s">
        <v>21</v>
      </c>
      <c r="S37" s="24"/>
      <c r="T37" s="24"/>
      <c r="U37" s="24"/>
      <c r="V37" s="16"/>
      <c r="W37" s="17"/>
      <c r="X37" s="17"/>
      <c r="Y37" s="16">
        <f t="shared" si="0"/>
        <v>0</v>
      </c>
      <c r="Z37" s="16">
        <f t="shared" si="3"/>
        <v>0</v>
      </c>
      <c r="AA37" s="16">
        <f t="shared" si="4"/>
        <v>0</v>
      </c>
      <c r="AB37" s="16">
        <f t="shared" si="5"/>
        <v>0</v>
      </c>
    </row>
    <row r="38" spans="1:28" ht="48" customHeight="1" x14ac:dyDescent="0.2">
      <c r="A38" s="9" t="s">
        <v>17</v>
      </c>
      <c r="B38" s="21" t="s">
        <v>73</v>
      </c>
      <c r="C38" s="21"/>
      <c r="D38" s="21"/>
      <c r="E38" s="21"/>
      <c r="F38" s="21"/>
      <c r="G38" s="21"/>
      <c r="H38" s="21"/>
      <c r="I38" s="21"/>
      <c r="J38" s="21"/>
      <c r="K38" s="21"/>
      <c r="L38" s="21"/>
      <c r="M38" s="21"/>
      <c r="N38" s="21"/>
      <c r="O38" s="13"/>
      <c r="P38" s="13"/>
      <c r="Q38" s="12">
        <v>4</v>
      </c>
      <c r="R38" s="30" t="s">
        <v>107</v>
      </c>
      <c r="S38" s="31"/>
      <c r="T38" s="31"/>
      <c r="U38" s="32"/>
      <c r="V38" s="16"/>
      <c r="W38" s="17">
        <f t="shared" si="1"/>
        <v>0</v>
      </c>
      <c r="X38" s="17">
        <f t="shared" si="2"/>
        <v>0</v>
      </c>
      <c r="Y38" s="16">
        <f t="shared" si="0"/>
        <v>0</v>
      </c>
      <c r="Z38" s="16">
        <f t="shared" si="3"/>
        <v>0</v>
      </c>
      <c r="AA38" s="16">
        <f t="shared" si="4"/>
        <v>0</v>
      </c>
      <c r="AB38" s="16">
        <f t="shared" si="5"/>
        <v>0</v>
      </c>
    </row>
    <row r="39" spans="1:28" ht="24.75" customHeight="1" x14ac:dyDescent="0.2">
      <c r="A39" s="9" t="s">
        <v>18</v>
      </c>
      <c r="B39" s="21" t="s">
        <v>74</v>
      </c>
      <c r="C39" s="21"/>
      <c r="D39" s="21"/>
      <c r="E39" s="21"/>
      <c r="F39" s="21"/>
      <c r="G39" s="21"/>
      <c r="H39" s="21"/>
      <c r="I39" s="21"/>
      <c r="J39" s="21"/>
      <c r="K39" s="21"/>
      <c r="L39" s="21"/>
      <c r="M39" s="21"/>
      <c r="N39" s="21"/>
      <c r="O39" s="13"/>
      <c r="P39" s="13"/>
      <c r="Q39" s="12">
        <v>3</v>
      </c>
      <c r="R39" s="30" t="s">
        <v>75</v>
      </c>
      <c r="S39" s="31"/>
      <c r="T39" s="31"/>
      <c r="U39" s="32"/>
      <c r="V39" s="16"/>
      <c r="W39" s="17">
        <f t="shared" si="1"/>
        <v>0</v>
      </c>
      <c r="X39" s="17">
        <f t="shared" si="2"/>
        <v>0</v>
      </c>
      <c r="Y39" s="16">
        <f t="shared" si="0"/>
        <v>0</v>
      </c>
      <c r="Z39" s="16">
        <f t="shared" si="3"/>
        <v>0</v>
      </c>
      <c r="AA39" s="16">
        <f t="shared" si="4"/>
        <v>0</v>
      </c>
      <c r="AB39" s="16">
        <f t="shared" si="5"/>
        <v>0</v>
      </c>
    </row>
    <row r="40" spans="1:28" ht="28.5" customHeight="1" x14ac:dyDescent="0.2">
      <c r="A40" s="9" t="s">
        <v>19</v>
      </c>
      <c r="B40" s="21" t="s">
        <v>76</v>
      </c>
      <c r="C40" s="21"/>
      <c r="D40" s="21"/>
      <c r="E40" s="21"/>
      <c r="F40" s="21"/>
      <c r="G40" s="21"/>
      <c r="H40" s="21"/>
      <c r="I40" s="21"/>
      <c r="J40" s="21"/>
      <c r="K40" s="21"/>
      <c r="L40" s="21"/>
      <c r="M40" s="21"/>
      <c r="N40" s="21"/>
      <c r="O40" s="13"/>
      <c r="P40" s="13"/>
      <c r="Q40" s="12">
        <v>4</v>
      </c>
      <c r="R40" s="30" t="s">
        <v>80</v>
      </c>
      <c r="S40" s="31"/>
      <c r="T40" s="31"/>
      <c r="U40" s="32"/>
      <c r="V40" s="16"/>
      <c r="W40" s="17">
        <f t="shared" si="1"/>
        <v>0</v>
      </c>
      <c r="X40" s="17">
        <f t="shared" si="2"/>
        <v>0</v>
      </c>
      <c r="Y40" s="16">
        <f t="shared" si="0"/>
        <v>0</v>
      </c>
      <c r="Z40" s="16">
        <f t="shared" si="3"/>
        <v>0</v>
      </c>
      <c r="AA40" s="16">
        <f t="shared" si="4"/>
        <v>0</v>
      </c>
      <c r="AB40" s="16">
        <f t="shared" si="5"/>
        <v>0</v>
      </c>
    </row>
    <row r="41" spans="1:28" ht="61.5" customHeight="1" x14ac:dyDescent="0.2">
      <c r="A41" s="9" t="s">
        <v>20</v>
      </c>
      <c r="B41" s="21" t="s">
        <v>77</v>
      </c>
      <c r="C41" s="21"/>
      <c r="D41" s="21"/>
      <c r="E41" s="21"/>
      <c r="F41" s="21"/>
      <c r="G41" s="21"/>
      <c r="H41" s="21"/>
      <c r="I41" s="21"/>
      <c r="J41" s="21"/>
      <c r="K41" s="21"/>
      <c r="L41" s="21"/>
      <c r="M41" s="21"/>
      <c r="N41" s="21"/>
      <c r="O41" s="13"/>
      <c r="P41" s="13"/>
      <c r="Q41" s="12">
        <v>4</v>
      </c>
      <c r="R41" s="30" t="s">
        <v>92</v>
      </c>
      <c r="S41" s="31"/>
      <c r="T41" s="31"/>
      <c r="U41" s="32"/>
      <c r="V41" s="16"/>
      <c r="W41" s="17">
        <f t="shared" si="1"/>
        <v>0</v>
      </c>
      <c r="X41" s="17">
        <f t="shared" si="2"/>
        <v>0</v>
      </c>
      <c r="Y41" s="16">
        <f t="shared" si="0"/>
        <v>0</v>
      </c>
      <c r="Z41" s="16">
        <f t="shared" si="3"/>
        <v>0</v>
      </c>
      <c r="AA41" s="16">
        <f t="shared" si="4"/>
        <v>0</v>
      </c>
      <c r="AB41" s="16">
        <f t="shared" si="5"/>
        <v>0</v>
      </c>
    </row>
    <row r="42" spans="1:28" ht="23.25" customHeight="1" x14ac:dyDescent="0.2">
      <c r="A42" s="59" t="s">
        <v>22</v>
      </c>
      <c r="B42" s="60"/>
      <c r="C42" s="60"/>
      <c r="D42" s="60"/>
      <c r="E42" s="60"/>
      <c r="F42" s="60"/>
      <c r="G42" s="60"/>
      <c r="H42" s="60"/>
      <c r="I42" s="60"/>
      <c r="J42" s="60"/>
      <c r="K42" s="60"/>
      <c r="L42" s="60"/>
      <c r="M42" s="60"/>
      <c r="N42" s="60"/>
      <c r="O42" s="60"/>
      <c r="P42" s="60"/>
      <c r="Q42" s="60"/>
      <c r="R42" s="60"/>
      <c r="S42" s="60"/>
      <c r="T42" s="60"/>
      <c r="U42" s="61"/>
      <c r="V42" s="16"/>
      <c r="W42" s="16"/>
      <c r="X42" s="17">
        <f>SUM(X7:X41)</f>
        <v>0</v>
      </c>
      <c r="Y42" s="16"/>
      <c r="Z42" s="16"/>
      <c r="AA42" s="16"/>
      <c r="AB42" s="16">
        <f>SUM(AB8:AB41)</f>
        <v>0</v>
      </c>
    </row>
    <row r="43" spans="1:28" ht="23.25" customHeight="1" x14ac:dyDescent="0.2">
      <c r="A43" s="51" t="s">
        <v>100</v>
      </c>
      <c r="B43" s="51"/>
      <c r="C43" s="51"/>
      <c r="D43" s="51"/>
      <c r="E43" s="51"/>
      <c r="F43" s="51"/>
      <c r="G43" s="51"/>
      <c r="H43" s="51"/>
      <c r="I43" s="27">
        <f>X42</f>
        <v>0</v>
      </c>
      <c r="J43" s="28"/>
      <c r="K43" s="28"/>
      <c r="L43" s="28"/>
      <c r="M43" s="28"/>
      <c r="N43" s="28"/>
      <c r="O43" s="28"/>
      <c r="P43" s="28"/>
      <c r="Q43" s="28"/>
      <c r="R43" s="33" t="str">
        <f>IF(AB42&gt;0,"QUESITO(s) PREENCHIDO(s) EM DUPLICIDADE!","")</f>
        <v/>
      </c>
      <c r="S43" s="33"/>
      <c r="T43" s="33"/>
      <c r="U43" s="34"/>
      <c r="V43" s="16"/>
      <c r="W43" s="16"/>
      <c r="X43" s="16"/>
      <c r="Y43" s="16"/>
      <c r="Z43" s="16"/>
      <c r="AA43" s="16"/>
      <c r="AB43" s="16"/>
    </row>
    <row r="44" spans="1:28" ht="23.25" customHeight="1" x14ac:dyDescent="0.2">
      <c r="A44" s="51" t="s">
        <v>23</v>
      </c>
      <c r="B44" s="51"/>
      <c r="C44" s="51"/>
      <c r="D44" s="51"/>
      <c r="E44" s="51"/>
      <c r="F44" s="51"/>
      <c r="G44" s="51"/>
      <c r="H44" s="51"/>
      <c r="I44" s="27" t="str">
        <f>IF(X42&gt;=80,"NÍVEL GERENCIADO",IF(X42&gt;59,"NÍVEL PLANEJADO",IF(X42&gt;49,"NÍVEL BÁSICO",IF(X42&gt;0,"SIGA NÃO IMPLEMENTADO",IF(X42=0,"")))))</f>
        <v/>
      </c>
      <c r="J44" s="28"/>
      <c r="K44" s="28"/>
      <c r="L44" s="28"/>
      <c r="M44" s="28"/>
      <c r="N44" s="28"/>
      <c r="O44" s="28"/>
      <c r="P44" s="28"/>
      <c r="Q44" s="28"/>
      <c r="R44" s="28"/>
      <c r="S44" s="28"/>
      <c r="T44" s="28"/>
      <c r="U44" s="29"/>
    </row>
    <row r="45" spans="1:28" ht="18" customHeight="1" x14ac:dyDescent="0.2">
      <c r="A45" s="52" t="s">
        <v>78</v>
      </c>
      <c r="B45" s="53"/>
      <c r="C45" s="53"/>
      <c r="D45" s="53"/>
      <c r="E45" s="53"/>
      <c r="F45" s="53"/>
      <c r="G45" s="53"/>
      <c r="H45" s="53"/>
      <c r="I45" s="53"/>
      <c r="J45" s="53"/>
      <c r="K45" s="53"/>
      <c r="L45" s="53"/>
      <c r="M45" s="53"/>
      <c r="N45" s="53"/>
      <c r="O45" s="53"/>
      <c r="P45" s="53"/>
      <c r="Q45" s="53"/>
      <c r="R45" s="53"/>
      <c r="S45" s="53"/>
      <c r="T45" s="53"/>
      <c r="U45" s="54"/>
    </row>
    <row r="46" spans="1:28" ht="20.25" customHeight="1" x14ac:dyDescent="0.2">
      <c r="A46" s="57" t="s">
        <v>79</v>
      </c>
      <c r="B46" s="58"/>
      <c r="C46" s="58"/>
      <c r="D46" s="55"/>
      <c r="E46" s="55"/>
      <c r="F46" s="55"/>
      <c r="G46" s="55"/>
      <c r="H46" s="55"/>
      <c r="I46" s="55"/>
      <c r="J46" s="55"/>
      <c r="K46" s="55"/>
      <c r="L46" s="55"/>
      <c r="M46" s="55"/>
      <c r="N46" s="55"/>
      <c r="O46" s="55"/>
      <c r="P46" s="55"/>
      <c r="Q46" s="55"/>
      <c r="R46" s="55"/>
      <c r="S46" s="55"/>
      <c r="T46" s="55"/>
      <c r="U46" s="56"/>
    </row>
    <row r="47" spans="1:28" ht="20.25" customHeight="1" x14ac:dyDescent="0.2">
      <c r="A47" s="25"/>
      <c r="B47" s="25"/>
      <c r="C47" s="25"/>
      <c r="D47" s="25"/>
      <c r="E47" s="25"/>
      <c r="F47" s="25"/>
      <c r="G47" s="25"/>
      <c r="H47" s="25"/>
      <c r="I47" s="25"/>
      <c r="J47" s="25"/>
      <c r="K47" s="25"/>
      <c r="L47" s="25"/>
      <c r="M47" s="25"/>
      <c r="N47" s="25"/>
      <c r="O47" s="25"/>
      <c r="P47" s="25"/>
      <c r="Q47" s="25"/>
      <c r="R47" s="25"/>
      <c r="S47" s="25"/>
      <c r="T47" s="25"/>
      <c r="U47" s="25"/>
    </row>
    <row r="48" spans="1:28" ht="20.25" customHeight="1" x14ac:dyDescent="0.2">
      <c r="A48" s="25"/>
      <c r="B48" s="25"/>
      <c r="C48" s="25"/>
      <c r="D48" s="25"/>
      <c r="E48" s="25"/>
      <c r="F48" s="25"/>
      <c r="G48" s="25"/>
      <c r="H48" s="25"/>
      <c r="I48" s="25"/>
      <c r="J48" s="25"/>
      <c r="K48" s="25"/>
      <c r="L48" s="25"/>
      <c r="M48" s="25"/>
      <c r="N48" s="25"/>
      <c r="O48" s="25"/>
      <c r="P48" s="25"/>
      <c r="Q48" s="25"/>
      <c r="R48" s="25"/>
      <c r="S48" s="25"/>
      <c r="T48" s="25"/>
      <c r="U48" s="25"/>
    </row>
    <row r="49" spans="1:21" ht="18.75" customHeight="1" x14ac:dyDescent="0.2">
      <c r="A49" s="48" t="s">
        <v>83</v>
      </c>
      <c r="B49" s="49"/>
      <c r="C49" s="49"/>
      <c r="D49" s="49"/>
      <c r="E49" s="49"/>
      <c r="F49" s="49"/>
      <c r="G49" s="49"/>
      <c r="H49" s="49"/>
      <c r="I49" s="49"/>
      <c r="J49" s="49"/>
      <c r="K49" s="49"/>
      <c r="L49" s="49"/>
      <c r="M49" s="49"/>
      <c r="N49" s="49"/>
      <c r="O49" s="49"/>
      <c r="P49" s="49"/>
      <c r="Q49" s="49"/>
      <c r="R49" s="49"/>
      <c r="S49" s="49"/>
      <c r="T49" s="49"/>
      <c r="U49" s="50"/>
    </row>
    <row r="50" spans="1:21" ht="5.25" customHeight="1" x14ac:dyDescent="0.2">
      <c r="A50" s="38"/>
      <c r="B50" s="39"/>
      <c r="C50" s="39"/>
      <c r="D50" s="39"/>
      <c r="E50" s="39"/>
      <c r="F50" s="39"/>
      <c r="G50" s="39"/>
      <c r="H50" s="39"/>
      <c r="I50" s="39"/>
      <c r="J50" s="39"/>
      <c r="K50" s="39"/>
      <c r="L50" s="39"/>
      <c r="M50" s="39"/>
      <c r="N50" s="39"/>
      <c r="O50" s="39"/>
      <c r="P50" s="39"/>
      <c r="Q50" s="39"/>
      <c r="R50" s="39"/>
      <c r="S50" s="39"/>
      <c r="T50" s="39"/>
      <c r="U50" s="40"/>
    </row>
    <row r="51" spans="1:21" ht="5.25" customHeight="1" x14ac:dyDescent="0.2">
      <c r="A51" s="41"/>
      <c r="B51" s="42"/>
      <c r="C51" s="42"/>
      <c r="D51" s="42"/>
      <c r="E51" s="42"/>
      <c r="F51" s="42"/>
      <c r="G51" s="42"/>
      <c r="H51" s="42"/>
      <c r="I51" s="42"/>
      <c r="J51" s="42"/>
      <c r="K51" s="42"/>
      <c r="L51" s="42"/>
      <c r="M51" s="42"/>
      <c r="N51" s="42"/>
      <c r="O51" s="42"/>
      <c r="P51" s="42"/>
      <c r="Q51" s="42"/>
      <c r="R51" s="42"/>
      <c r="S51" s="42"/>
      <c r="T51" s="42"/>
      <c r="U51" s="43"/>
    </row>
    <row r="52" spans="1:21" ht="18.75" customHeight="1" x14ac:dyDescent="0.2">
      <c r="A52" s="41"/>
      <c r="B52" s="42"/>
      <c r="C52" s="42"/>
      <c r="D52" s="42"/>
      <c r="E52" s="42"/>
      <c r="F52" s="42"/>
      <c r="G52" s="42"/>
      <c r="H52" s="42"/>
      <c r="I52" s="42"/>
      <c r="J52" s="42"/>
      <c r="K52" s="42"/>
      <c r="L52" s="42"/>
      <c r="M52" s="42"/>
      <c r="N52" s="42"/>
      <c r="O52" s="42"/>
      <c r="P52" s="42"/>
      <c r="Q52" s="42"/>
      <c r="R52" s="42"/>
      <c r="S52" s="42"/>
      <c r="T52" s="42"/>
      <c r="U52" s="43"/>
    </row>
    <row r="53" spans="1:21" ht="5.25" customHeight="1" x14ac:dyDescent="0.2">
      <c r="A53" s="41"/>
      <c r="B53" s="42"/>
      <c r="C53" s="42"/>
      <c r="D53" s="42"/>
      <c r="E53" s="42"/>
      <c r="F53" s="42"/>
      <c r="G53" s="42"/>
      <c r="H53" s="42"/>
      <c r="I53" s="42"/>
      <c r="J53" s="42"/>
      <c r="K53" s="42"/>
      <c r="L53" s="42"/>
      <c r="M53" s="42"/>
      <c r="N53" s="42"/>
      <c r="O53" s="42"/>
      <c r="P53" s="42"/>
      <c r="Q53" s="42"/>
      <c r="R53" s="42"/>
      <c r="S53" s="42"/>
      <c r="T53" s="42"/>
      <c r="U53" s="43"/>
    </row>
    <row r="54" spans="1:21" ht="5.25" customHeight="1" x14ac:dyDescent="0.2">
      <c r="A54" s="41"/>
      <c r="B54" s="42"/>
      <c r="C54" s="42"/>
      <c r="D54" s="42"/>
      <c r="E54" s="42"/>
      <c r="F54" s="42"/>
      <c r="G54" s="42"/>
      <c r="H54" s="42"/>
      <c r="I54" s="42"/>
      <c r="J54" s="42"/>
      <c r="K54" s="42"/>
      <c r="L54" s="42"/>
      <c r="M54" s="42"/>
      <c r="N54" s="42"/>
      <c r="O54" s="42"/>
      <c r="P54" s="42"/>
      <c r="Q54" s="42"/>
      <c r="R54" s="42"/>
      <c r="S54" s="42"/>
      <c r="T54" s="42"/>
      <c r="U54" s="43"/>
    </row>
    <row r="55" spans="1:21" ht="5.25" customHeight="1" x14ac:dyDescent="0.2">
      <c r="A55" s="41"/>
      <c r="B55" s="42"/>
      <c r="C55" s="42"/>
      <c r="D55" s="42"/>
      <c r="E55" s="42"/>
      <c r="F55" s="42"/>
      <c r="G55" s="42"/>
      <c r="H55" s="42"/>
      <c r="I55" s="42"/>
      <c r="J55" s="42"/>
      <c r="K55" s="42"/>
      <c r="L55" s="42"/>
      <c r="M55" s="42"/>
      <c r="N55" s="42"/>
      <c r="O55" s="42"/>
      <c r="P55" s="42"/>
      <c r="Q55" s="42"/>
      <c r="R55" s="42"/>
      <c r="S55" s="42"/>
      <c r="T55" s="42"/>
      <c r="U55" s="43"/>
    </row>
    <row r="56" spans="1:21" ht="5.25" customHeight="1" x14ac:dyDescent="0.2">
      <c r="A56" s="41"/>
      <c r="B56" s="42"/>
      <c r="C56" s="42"/>
      <c r="D56" s="42"/>
      <c r="E56" s="42"/>
      <c r="F56" s="42"/>
      <c r="G56" s="42"/>
      <c r="H56" s="42"/>
      <c r="I56" s="42"/>
      <c r="J56" s="42"/>
      <c r="K56" s="42"/>
      <c r="L56" s="42"/>
      <c r="M56" s="42"/>
      <c r="N56" s="42"/>
      <c r="O56" s="42"/>
      <c r="P56" s="42"/>
      <c r="Q56" s="42"/>
      <c r="R56" s="42"/>
      <c r="S56" s="42"/>
      <c r="T56" s="42"/>
      <c r="U56" s="43"/>
    </row>
    <row r="57" spans="1:21" ht="5.25" customHeight="1" x14ac:dyDescent="0.2">
      <c r="A57" s="41"/>
      <c r="B57" s="42"/>
      <c r="C57" s="42"/>
      <c r="D57" s="42"/>
      <c r="E57" s="42"/>
      <c r="F57" s="42"/>
      <c r="G57" s="42"/>
      <c r="H57" s="42"/>
      <c r="I57" s="42"/>
      <c r="J57" s="42"/>
      <c r="K57" s="42"/>
      <c r="L57" s="42"/>
      <c r="M57" s="42"/>
      <c r="N57" s="42"/>
      <c r="O57" s="42"/>
      <c r="P57" s="42"/>
      <c r="Q57" s="42"/>
      <c r="R57" s="42"/>
      <c r="S57" s="42"/>
      <c r="T57" s="42"/>
      <c r="U57" s="43"/>
    </row>
    <row r="58" spans="1:21" ht="5.25" customHeight="1" x14ac:dyDescent="0.2">
      <c r="A58" s="41"/>
      <c r="B58" s="42"/>
      <c r="C58" s="42"/>
      <c r="D58" s="42"/>
      <c r="E58" s="42"/>
      <c r="F58" s="42"/>
      <c r="G58" s="42"/>
      <c r="H58" s="42"/>
      <c r="I58" s="42"/>
      <c r="J58" s="42"/>
      <c r="K58" s="42"/>
      <c r="L58" s="42"/>
      <c r="M58" s="42"/>
      <c r="N58" s="42"/>
      <c r="O58" s="42"/>
      <c r="P58" s="42"/>
      <c r="Q58" s="42"/>
      <c r="R58" s="42"/>
      <c r="S58" s="42"/>
      <c r="T58" s="42"/>
      <c r="U58" s="43"/>
    </row>
    <row r="59" spans="1:21" ht="5.25" customHeight="1" x14ac:dyDescent="0.2">
      <c r="A59" s="41"/>
      <c r="B59" s="42"/>
      <c r="C59" s="42"/>
      <c r="D59" s="42"/>
      <c r="E59" s="42"/>
      <c r="F59" s="42"/>
      <c r="G59" s="42"/>
      <c r="H59" s="42"/>
      <c r="I59" s="42"/>
      <c r="J59" s="42"/>
      <c r="K59" s="42"/>
      <c r="L59" s="42"/>
      <c r="M59" s="42"/>
      <c r="N59" s="42"/>
      <c r="O59" s="42"/>
      <c r="P59" s="42"/>
      <c r="Q59" s="42"/>
      <c r="R59" s="42"/>
      <c r="S59" s="42"/>
      <c r="T59" s="42"/>
      <c r="U59" s="43"/>
    </row>
    <row r="60" spans="1:21" ht="5.25" customHeight="1" x14ac:dyDescent="0.2">
      <c r="A60" s="41"/>
      <c r="B60" s="42"/>
      <c r="C60" s="42"/>
      <c r="D60" s="42"/>
      <c r="E60" s="42"/>
      <c r="F60" s="42"/>
      <c r="G60" s="42"/>
      <c r="H60" s="42"/>
      <c r="I60" s="42"/>
      <c r="J60" s="42"/>
      <c r="K60" s="42"/>
      <c r="L60" s="42"/>
      <c r="M60" s="42"/>
      <c r="N60" s="42"/>
      <c r="O60" s="42"/>
      <c r="P60" s="42"/>
      <c r="Q60" s="42"/>
      <c r="R60" s="42"/>
      <c r="S60" s="42"/>
      <c r="T60" s="42"/>
      <c r="U60" s="43"/>
    </row>
    <row r="61" spans="1:21" ht="5.25" customHeight="1" x14ac:dyDescent="0.2">
      <c r="A61" s="41"/>
      <c r="B61" s="42"/>
      <c r="C61" s="42"/>
      <c r="D61" s="42"/>
      <c r="E61" s="42"/>
      <c r="F61" s="42"/>
      <c r="G61" s="42"/>
      <c r="H61" s="42"/>
      <c r="I61" s="42"/>
      <c r="J61" s="42"/>
      <c r="K61" s="42"/>
      <c r="L61" s="42"/>
      <c r="M61" s="42"/>
      <c r="N61" s="42"/>
      <c r="O61" s="42"/>
      <c r="P61" s="42"/>
      <c r="Q61" s="42"/>
      <c r="R61" s="42"/>
      <c r="S61" s="42"/>
      <c r="T61" s="42"/>
      <c r="U61" s="43"/>
    </row>
    <row r="62" spans="1:21" ht="5.25" customHeight="1" x14ac:dyDescent="0.2">
      <c r="A62" s="41"/>
      <c r="B62" s="42"/>
      <c r="C62" s="42"/>
      <c r="D62" s="42"/>
      <c r="E62" s="42"/>
      <c r="F62" s="42"/>
      <c r="G62" s="42"/>
      <c r="H62" s="42"/>
      <c r="I62" s="42"/>
      <c r="J62" s="42"/>
      <c r="K62" s="42"/>
      <c r="L62" s="42"/>
      <c r="M62" s="42"/>
      <c r="N62" s="42"/>
      <c r="O62" s="42"/>
      <c r="P62" s="42"/>
      <c r="Q62" s="42"/>
      <c r="R62" s="42"/>
      <c r="S62" s="42"/>
      <c r="T62" s="42"/>
      <c r="U62" s="43"/>
    </row>
    <row r="63" spans="1:21" ht="5.25" customHeight="1" x14ac:dyDescent="0.2">
      <c r="A63" s="41"/>
      <c r="B63" s="42"/>
      <c r="C63" s="42"/>
      <c r="D63" s="42"/>
      <c r="E63" s="42"/>
      <c r="F63" s="42"/>
      <c r="G63" s="42"/>
      <c r="H63" s="42"/>
      <c r="I63" s="42"/>
      <c r="J63" s="42"/>
      <c r="K63" s="42"/>
      <c r="L63" s="42"/>
      <c r="M63" s="42"/>
      <c r="N63" s="42"/>
      <c r="O63" s="42"/>
      <c r="P63" s="42"/>
      <c r="Q63" s="42"/>
      <c r="R63" s="42"/>
      <c r="S63" s="42"/>
      <c r="T63" s="42"/>
      <c r="U63" s="43"/>
    </row>
    <row r="64" spans="1:21" ht="9.75" customHeight="1" x14ac:dyDescent="0.2">
      <c r="A64" s="41"/>
      <c r="B64" s="42"/>
      <c r="C64" s="42"/>
      <c r="D64" s="42"/>
      <c r="E64" s="42"/>
      <c r="F64" s="42"/>
      <c r="G64" s="42"/>
      <c r="H64" s="42"/>
      <c r="I64" s="42"/>
      <c r="J64" s="42"/>
      <c r="K64" s="42"/>
      <c r="L64" s="42"/>
      <c r="M64" s="42"/>
      <c r="N64" s="42"/>
      <c r="O64" s="42"/>
      <c r="P64" s="42"/>
      <c r="Q64" s="42"/>
      <c r="R64" s="42"/>
      <c r="S64" s="42"/>
      <c r="T64" s="42"/>
      <c r="U64" s="43"/>
    </row>
    <row r="65" spans="1:21" ht="12.75" customHeight="1" x14ac:dyDescent="0.2">
      <c r="A65" s="41"/>
      <c r="B65" s="42"/>
      <c r="C65" s="42"/>
      <c r="D65" s="42"/>
      <c r="E65" s="42"/>
      <c r="F65" s="42"/>
      <c r="G65" s="42"/>
      <c r="H65" s="42"/>
      <c r="I65" s="42"/>
      <c r="J65" s="42"/>
      <c r="K65" s="42"/>
      <c r="L65" s="42"/>
      <c r="M65" s="42"/>
      <c r="N65" s="42"/>
      <c r="O65" s="42"/>
      <c r="P65" s="42"/>
      <c r="Q65" s="42"/>
      <c r="R65" s="42"/>
      <c r="S65" s="42"/>
      <c r="T65" s="42"/>
      <c r="U65" s="43"/>
    </row>
    <row r="66" spans="1:21" ht="12.75" customHeight="1" x14ac:dyDescent="0.2">
      <c r="A66" s="41"/>
      <c r="B66" s="42"/>
      <c r="C66" s="42"/>
      <c r="D66" s="42"/>
      <c r="E66" s="42"/>
      <c r="F66" s="42"/>
      <c r="G66" s="42"/>
      <c r="H66" s="42"/>
      <c r="I66" s="42"/>
      <c r="J66" s="42"/>
      <c r="K66" s="42"/>
      <c r="L66" s="42"/>
      <c r="M66" s="42"/>
      <c r="N66" s="42"/>
      <c r="O66" s="42"/>
      <c r="P66" s="42"/>
      <c r="Q66" s="42"/>
      <c r="R66" s="42"/>
      <c r="S66" s="42"/>
      <c r="T66" s="42"/>
      <c r="U66" s="43"/>
    </row>
    <row r="67" spans="1:21" ht="9.75" customHeight="1" x14ac:dyDescent="0.2">
      <c r="A67" s="41"/>
      <c r="B67" s="42"/>
      <c r="C67" s="42"/>
      <c r="D67" s="42"/>
      <c r="E67" s="42"/>
      <c r="F67" s="42"/>
      <c r="G67" s="42"/>
      <c r="H67" s="42"/>
      <c r="I67" s="42"/>
      <c r="J67" s="42"/>
      <c r="K67" s="42"/>
      <c r="L67" s="42"/>
      <c r="M67" s="42"/>
      <c r="N67" s="42"/>
      <c r="O67" s="42"/>
      <c r="P67" s="42"/>
      <c r="Q67" s="42"/>
      <c r="R67" s="42"/>
      <c r="S67" s="42"/>
      <c r="T67" s="42"/>
      <c r="U67" s="43"/>
    </row>
    <row r="68" spans="1:21" ht="12.75" customHeight="1" x14ac:dyDescent="0.2">
      <c r="A68" s="44"/>
      <c r="B68" s="45"/>
      <c r="C68" s="45"/>
      <c r="D68" s="45"/>
      <c r="E68" s="45"/>
      <c r="F68" s="45"/>
      <c r="G68" s="45"/>
      <c r="H68" s="45"/>
      <c r="I68" s="45"/>
      <c r="J68" s="45"/>
      <c r="K68" s="45"/>
      <c r="L68" s="45"/>
      <c r="M68" s="45"/>
      <c r="N68" s="45"/>
      <c r="O68" s="45"/>
      <c r="P68" s="45"/>
      <c r="Q68" s="45"/>
      <c r="R68" s="45"/>
      <c r="S68" s="45"/>
      <c r="T68" s="45"/>
      <c r="U68" s="46"/>
    </row>
    <row r="102" spans="1:1" ht="12.75" customHeight="1" x14ac:dyDescent="0.2">
      <c r="A102" s="7"/>
    </row>
  </sheetData>
  <sheetProtection password="91F6" sheet="1" objects="1" scenarios="1" selectLockedCells="1"/>
  <mergeCells count="93">
    <mergeCell ref="A1:B1"/>
    <mergeCell ref="B15:N15"/>
    <mergeCell ref="R15:U15"/>
    <mergeCell ref="B16:N16"/>
    <mergeCell ref="C1:U1"/>
    <mergeCell ref="A11:N11"/>
    <mergeCell ref="E5:H5"/>
    <mergeCell ref="B10:N10"/>
    <mergeCell ref="B12:N12"/>
    <mergeCell ref="B8:N8"/>
    <mergeCell ref="B2:G2"/>
    <mergeCell ref="K2:Q2"/>
    <mergeCell ref="R9:U9"/>
    <mergeCell ref="R16:U16"/>
    <mergeCell ref="S2:U2"/>
    <mergeCell ref="A6:U6"/>
    <mergeCell ref="A48:U48"/>
    <mergeCell ref="R8:U8"/>
    <mergeCell ref="R7:U7"/>
    <mergeCell ref="R26:U26"/>
    <mergeCell ref="A7:N7"/>
    <mergeCell ref="B18:N18"/>
    <mergeCell ref="R10:U10"/>
    <mergeCell ref="R12:U12"/>
    <mergeCell ref="B17:N17"/>
    <mergeCell ref="A22:N22"/>
    <mergeCell ref="A25:N25"/>
    <mergeCell ref="B24:N24"/>
    <mergeCell ref="R20:U20"/>
    <mergeCell ref="R23:U23"/>
    <mergeCell ref="R18:U18"/>
    <mergeCell ref="B20:N20"/>
    <mergeCell ref="A45:U45"/>
    <mergeCell ref="R38:U38"/>
    <mergeCell ref="D46:U46"/>
    <mergeCell ref="B36:N36"/>
    <mergeCell ref="A46:C46"/>
    <mergeCell ref="A43:H43"/>
    <mergeCell ref="B38:N38"/>
    <mergeCell ref="B41:N41"/>
    <mergeCell ref="R36:U36"/>
    <mergeCell ref="A42:U42"/>
    <mergeCell ref="R35:U35"/>
    <mergeCell ref="A50:U68"/>
    <mergeCell ref="B31:N31"/>
    <mergeCell ref="R37:U37"/>
    <mergeCell ref="B28:N28"/>
    <mergeCell ref="B32:N32"/>
    <mergeCell ref="B33:N33"/>
    <mergeCell ref="R31:U31"/>
    <mergeCell ref="R34:U34"/>
    <mergeCell ref="R30:U30"/>
    <mergeCell ref="R32:U32"/>
    <mergeCell ref="R28:U28"/>
    <mergeCell ref="A49:U49"/>
    <mergeCell ref="B34:N34"/>
    <mergeCell ref="B40:N40"/>
    <mergeCell ref="A44:H44"/>
    <mergeCell ref="B3:U3"/>
    <mergeCell ref="E4:U4"/>
    <mergeCell ref="R13:U13"/>
    <mergeCell ref="B9:N9"/>
    <mergeCell ref="R17:U17"/>
    <mergeCell ref="R14:U14"/>
    <mergeCell ref="K5:U5"/>
    <mergeCell ref="B14:N14"/>
    <mergeCell ref="R11:U11"/>
    <mergeCell ref="B35:N35"/>
    <mergeCell ref="A47:U47"/>
    <mergeCell ref="B13:N13"/>
    <mergeCell ref="B30:N30"/>
    <mergeCell ref="B19:N19"/>
    <mergeCell ref="R19:U19"/>
    <mergeCell ref="I44:U44"/>
    <mergeCell ref="R33:U33"/>
    <mergeCell ref="R41:U41"/>
    <mergeCell ref="R40:U40"/>
    <mergeCell ref="R39:U39"/>
    <mergeCell ref="R43:U43"/>
    <mergeCell ref="I43:Q43"/>
    <mergeCell ref="B39:N39"/>
    <mergeCell ref="A37:N37"/>
    <mergeCell ref="B27:N27"/>
    <mergeCell ref="B21:N21"/>
    <mergeCell ref="R21:U21"/>
    <mergeCell ref="B29:N29"/>
    <mergeCell ref="B23:N23"/>
    <mergeCell ref="R22:U22"/>
    <mergeCell ref="B26:N26"/>
    <mergeCell ref="R29:U29"/>
    <mergeCell ref="R24:U24"/>
    <mergeCell ref="R27:U27"/>
    <mergeCell ref="R25:U25"/>
  </mergeCells>
  <phoneticPr fontId="0" type="noConversion"/>
  <dataValidations count="2">
    <dataValidation errorStyle="warning" allowBlank="1" showDropDown="1" errorTitle="Valor incorreto" error="Tecle &quot;X&quot; na opção correta!" sqref="Q8:Q10 Q23:Q24 Q38:Q41 Q26:Q36 Q20:Q21 Q12:Q19"/>
    <dataValidation type="list" allowBlank="1" showInputMessage="1" showErrorMessage="1" error="DIGITAR X" sqref="O26:P36 O8:P10 O23:P24 O38:P41 O20:P21 O12:P19">
      <formula1>$Y$1</formula1>
    </dataValidation>
  </dataValidations>
  <pageMargins left="0.19685039370078741" right="0.11811023622047245" top="3.937007874015748E-2" bottom="0.31496062992125984" header="0.15748031496062992" footer="0.15748031496062992"/>
  <pageSetup paperSize="9" scale="74" fitToHeight="0" orientation="portrait" r:id="rId1"/>
  <headerFooter alignWithMargins="0">
    <oddFooter>&amp;LTEMP-GABPRES-DIASI-004&amp;CRevisão: 00                      Data: 20/03/2019                            &amp;RPágina: &amp;P/&amp;N</oddFooter>
  </headerFooter>
  <rowBreaks count="1" manualBreakCount="1">
    <brk id="24" max="2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1DC992670A984A97693BE7588F06D8" ma:contentTypeVersion="4" ma:contentTypeDescription="Crie um novo documento." ma:contentTypeScope="" ma:versionID="bfd515aba5f96897875abb158438a07e">
  <xsd:schema xmlns:xsd="http://www.w3.org/2001/XMLSchema" xmlns:p="http://schemas.microsoft.com/office/2006/metadata/properties" targetNamespace="http://schemas.microsoft.com/office/2006/metadata/properties" ma:root="true" ma:fieldsID="6bcfef7ef81bfcccd62772d0d129db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042C94-E55E-47A7-A3C4-FCFD0D309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0B4E6D1-8325-4076-B40D-5043CF424838}">
  <ds:schemaRefs>
    <ds:schemaRef ds:uri="http://schemas.microsoft.com/sharepoint/v3/contenttype/forms"/>
  </ds:schemaRefs>
</ds:datastoreItem>
</file>

<file path=customXml/itemProps3.xml><?xml version="1.0" encoding="utf-8"?>
<ds:datastoreItem xmlns:ds="http://schemas.openxmlformats.org/officeDocument/2006/customXml" ds:itemID="{C4CC904B-1EA0-4C16-9CD9-69F62D8783A1}">
  <ds:schemaRefs>
    <ds:schemaRef ds:uri="http://purl.org/dc/term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AUD</vt:lpstr>
      <vt:lpstr>AUD!Area_de_impressao</vt:lpstr>
      <vt:lpstr>AUD!Titulos_de_impressao</vt:lpstr>
    </vt:vector>
  </TitlesOfParts>
  <Company>Idéias Avançadas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T. Picarectures</dc:creator>
  <cp:lastModifiedBy>Patrícia de Souza Ferreira</cp:lastModifiedBy>
  <cp:lastPrinted>2019-03-19T15:53:35Z</cp:lastPrinted>
  <dcterms:created xsi:type="dcterms:W3CDTF">2008-11-22T23:48:43Z</dcterms:created>
  <dcterms:modified xsi:type="dcterms:W3CDTF">2019-03-19T15:55:23Z</dcterms:modified>
</cp:coreProperties>
</file>