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SEGES\SEGES Formatação e Publicação\ATIVIDADE FIM\SISTEMA NORMATIVO\FORMATAÇÃO e PUBLICAÇÃO\PJERJ\RAD-PJERJ-015\"/>
    </mc:Choice>
  </mc:AlternateContent>
  <xr:revisionPtr revIDLastSave="0" documentId="13_ncr:1_{53DBBDD0-86C2-460F-AC6A-F58A7EB9709E}" xr6:coauthVersionLast="47" xr6:coauthVersionMax="47" xr10:uidLastSave="{00000000-0000-0000-0000-000000000000}"/>
  <bookViews>
    <workbookView xWindow="28680" yWindow="-120" windowWidth="29040" windowHeight="15720" activeTab="1" xr2:uid="{1EE46519-869F-4F0D-9136-B4FA3451BECF}"/>
  </bookViews>
  <sheets>
    <sheet name="Mapeamento" sheetId="11" r:id="rId1"/>
    <sheet name="Revisões" sheetId="13" r:id="rId2"/>
    <sheet name="Matriz" sheetId="3" r:id="rId3"/>
    <sheet name="Categoria" sheetId="12" r:id="rId4"/>
  </sheets>
  <definedNames>
    <definedName name="_xlnm._FilterDatabase" localSheetId="0" hidden="1">Mapeamento!$B$11:$B$32</definedName>
    <definedName name="_xlnm._FilterDatabase" localSheetId="1" hidden="1">Revisões!$B$10:$B$33</definedName>
    <definedName name="_Hlk65238650" localSheetId="0">Mapeamento!$A$3</definedName>
    <definedName name="_Hlk65238650" localSheetId="1">Revisões!$B$3</definedName>
    <definedName name="_xlnm.Print_Area" localSheetId="0">Mapeamento!$A$1:$T$40</definedName>
    <definedName name="_xlnm.Print_Area" localSheetId="1">Revisões!$A$1:$V$33</definedName>
    <definedName name="_xlnm.Print_Titles" localSheetId="0">Mapeamento!$A:$C,Mapeamento!$1:$9</definedName>
    <definedName name="_xlnm.Print_Titles" localSheetId="1">Revisões!$A:$C,Revisões!$1:$8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  <c r="F11" i="3"/>
  <c r="J10" i="3"/>
  <c r="I10" i="3"/>
  <c r="H10" i="3"/>
  <c r="G10" i="3"/>
  <c r="F10" i="3"/>
  <c r="J9" i="3"/>
  <c r="I9" i="3"/>
  <c r="H9" i="3"/>
  <c r="G9" i="3"/>
  <c r="F9" i="3"/>
  <c r="J8" i="3"/>
  <c r="I8" i="3"/>
  <c r="H8" i="3"/>
  <c r="G8" i="3"/>
  <c r="F8" i="3"/>
  <c r="J7" i="3"/>
  <c r="I7" i="3"/>
  <c r="H7" i="3"/>
  <c r="G7" i="3"/>
  <c r="F7" i="3"/>
  <c r="M202" i="11"/>
  <c r="L202" i="11"/>
  <c r="K202" i="11"/>
  <c r="M201" i="11"/>
  <c r="L201" i="11"/>
  <c r="K201" i="11"/>
  <c r="M200" i="11"/>
  <c r="L200" i="11"/>
  <c r="K200" i="11"/>
  <c r="M199" i="11"/>
  <c r="L199" i="11"/>
  <c r="K199" i="11"/>
  <c r="M198" i="11"/>
  <c r="L198" i="11"/>
  <c r="J198" i="11" s="1"/>
  <c r="K198" i="11"/>
  <c r="M197" i="11"/>
  <c r="L197" i="11"/>
  <c r="K197" i="11"/>
  <c r="M196" i="11"/>
  <c r="L196" i="11"/>
  <c r="K196" i="11"/>
  <c r="M195" i="11"/>
  <c r="J195" i="11" s="1"/>
  <c r="L195" i="11"/>
  <c r="K195" i="11"/>
  <c r="M194" i="11"/>
  <c r="L194" i="11"/>
  <c r="J194" i="11" s="1"/>
  <c r="K194" i="11"/>
  <c r="M193" i="11"/>
  <c r="L193" i="11"/>
  <c r="K193" i="11"/>
  <c r="M192" i="11"/>
  <c r="L192" i="11"/>
  <c r="K192" i="11"/>
  <c r="J192" i="11"/>
  <c r="M191" i="11"/>
  <c r="L191" i="11"/>
  <c r="K191" i="11"/>
  <c r="M190" i="11"/>
  <c r="L190" i="11"/>
  <c r="K190" i="11"/>
  <c r="J190" i="11"/>
  <c r="M189" i="11"/>
  <c r="L189" i="11"/>
  <c r="K189" i="11"/>
  <c r="M188" i="11"/>
  <c r="L188" i="11"/>
  <c r="J188" i="11" s="1"/>
  <c r="K188" i="11"/>
  <c r="M187" i="11"/>
  <c r="L187" i="11"/>
  <c r="K187" i="11"/>
  <c r="M186" i="11"/>
  <c r="L186" i="11"/>
  <c r="K186" i="11"/>
  <c r="M185" i="11"/>
  <c r="L185" i="11"/>
  <c r="K185" i="11"/>
  <c r="M184" i="11"/>
  <c r="L184" i="11"/>
  <c r="K184" i="11"/>
  <c r="M183" i="11"/>
  <c r="L183" i="11"/>
  <c r="J183" i="11" s="1"/>
  <c r="K183" i="11"/>
  <c r="M182" i="11"/>
  <c r="L182" i="11"/>
  <c r="J182" i="11" s="1"/>
  <c r="K182" i="11"/>
  <c r="M181" i="11"/>
  <c r="L181" i="11"/>
  <c r="K181" i="11"/>
  <c r="M180" i="11"/>
  <c r="L180" i="11"/>
  <c r="K180" i="11"/>
  <c r="M179" i="11"/>
  <c r="L179" i="11"/>
  <c r="J179" i="11" s="1"/>
  <c r="K179" i="11"/>
  <c r="M178" i="11"/>
  <c r="L178" i="11"/>
  <c r="K178" i="11"/>
  <c r="M177" i="11"/>
  <c r="L177" i="11"/>
  <c r="J177" i="11" s="1"/>
  <c r="K177" i="11"/>
  <c r="M176" i="11"/>
  <c r="L176" i="11"/>
  <c r="K176" i="11"/>
  <c r="M175" i="11"/>
  <c r="L175" i="11"/>
  <c r="K175" i="11"/>
  <c r="M174" i="11"/>
  <c r="L174" i="11"/>
  <c r="K174" i="11"/>
  <c r="M173" i="11"/>
  <c r="L173" i="11"/>
  <c r="K173" i="11"/>
  <c r="M172" i="11"/>
  <c r="L172" i="11"/>
  <c r="K172" i="11"/>
  <c r="M171" i="11"/>
  <c r="L171" i="11"/>
  <c r="K171" i="11"/>
  <c r="M170" i="11"/>
  <c r="L170" i="11"/>
  <c r="J170" i="11" s="1"/>
  <c r="K170" i="11"/>
  <c r="M169" i="11"/>
  <c r="L169" i="11"/>
  <c r="K169" i="11"/>
  <c r="M168" i="11"/>
  <c r="L168" i="11"/>
  <c r="K168" i="11"/>
  <c r="M167" i="11"/>
  <c r="L167" i="11"/>
  <c r="J167" i="11" s="1"/>
  <c r="K167" i="11"/>
  <c r="M166" i="11"/>
  <c r="L166" i="11"/>
  <c r="K166" i="11"/>
  <c r="M165" i="11"/>
  <c r="L165" i="11"/>
  <c r="K165" i="11"/>
  <c r="M164" i="11"/>
  <c r="L164" i="11"/>
  <c r="K164" i="11"/>
  <c r="M163" i="11"/>
  <c r="L163" i="11"/>
  <c r="K163" i="11"/>
  <c r="M162" i="11"/>
  <c r="L162" i="11"/>
  <c r="J162" i="11" s="1"/>
  <c r="K162" i="11"/>
  <c r="M161" i="11"/>
  <c r="L161" i="11"/>
  <c r="K161" i="11"/>
  <c r="M160" i="11"/>
  <c r="L160" i="11"/>
  <c r="J160" i="11" s="1"/>
  <c r="K160" i="11"/>
  <c r="M159" i="11"/>
  <c r="L159" i="11"/>
  <c r="J159" i="11" s="1"/>
  <c r="K159" i="11"/>
  <c r="M158" i="11"/>
  <c r="L158" i="11"/>
  <c r="K158" i="11"/>
  <c r="M157" i="11"/>
  <c r="L157" i="11"/>
  <c r="J157" i="11" s="1"/>
  <c r="K157" i="11"/>
  <c r="M156" i="11"/>
  <c r="L156" i="11"/>
  <c r="K156" i="11"/>
  <c r="M155" i="11"/>
  <c r="L155" i="11"/>
  <c r="K155" i="11"/>
  <c r="M154" i="11"/>
  <c r="L154" i="11"/>
  <c r="K154" i="11"/>
  <c r="M153" i="11"/>
  <c r="L153" i="11"/>
  <c r="K153" i="11"/>
  <c r="J153" i="11"/>
  <c r="M152" i="11"/>
  <c r="J152" i="11" s="1"/>
  <c r="L152" i="11"/>
  <c r="K152" i="11"/>
  <c r="M151" i="11"/>
  <c r="L151" i="11"/>
  <c r="K151" i="11"/>
  <c r="M150" i="11"/>
  <c r="L150" i="11"/>
  <c r="K150" i="11"/>
  <c r="M149" i="11"/>
  <c r="L149" i="11"/>
  <c r="K149" i="11"/>
  <c r="M148" i="11"/>
  <c r="L148" i="11"/>
  <c r="K148" i="11"/>
  <c r="M147" i="11"/>
  <c r="L147" i="11"/>
  <c r="K147" i="11"/>
  <c r="M146" i="11"/>
  <c r="L146" i="11"/>
  <c r="K146" i="11"/>
  <c r="M145" i="11"/>
  <c r="L145" i="11"/>
  <c r="J145" i="11" s="1"/>
  <c r="K145" i="11"/>
  <c r="M144" i="11"/>
  <c r="L144" i="11"/>
  <c r="K144" i="11"/>
  <c r="M143" i="11"/>
  <c r="L143" i="11"/>
  <c r="K143" i="11"/>
  <c r="M142" i="11"/>
  <c r="L142" i="11"/>
  <c r="K142" i="11"/>
  <c r="M141" i="11"/>
  <c r="L141" i="11"/>
  <c r="K141" i="11"/>
  <c r="M140" i="11"/>
  <c r="L140" i="11"/>
  <c r="K140" i="11"/>
  <c r="M139" i="11"/>
  <c r="L139" i="11"/>
  <c r="K139" i="11"/>
  <c r="M138" i="11"/>
  <c r="L138" i="11"/>
  <c r="K138" i="11"/>
  <c r="M137" i="11"/>
  <c r="L137" i="11"/>
  <c r="J137" i="11" s="1"/>
  <c r="K137" i="11"/>
  <c r="M136" i="11"/>
  <c r="L136" i="11"/>
  <c r="K136" i="11"/>
  <c r="M135" i="11"/>
  <c r="L135" i="11"/>
  <c r="K135" i="11"/>
  <c r="M134" i="11"/>
  <c r="L134" i="11"/>
  <c r="J134" i="11" s="1"/>
  <c r="K134" i="11"/>
  <c r="M133" i="11"/>
  <c r="L133" i="11"/>
  <c r="K133" i="11"/>
  <c r="M132" i="11"/>
  <c r="L132" i="11"/>
  <c r="J132" i="11" s="1"/>
  <c r="K132" i="11"/>
  <c r="M131" i="11"/>
  <c r="L131" i="11"/>
  <c r="K131" i="11"/>
  <c r="M130" i="11"/>
  <c r="L130" i="11"/>
  <c r="K130" i="11"/>
  <c r="M129" i="11"/>
  <c r="L129" i="11"/>
  <c r="K129" i="11"/>
  <c r="M128" i="11"/>
  <c r="L128" i="11"/>
  <c r="K128" i="11"/>
  <c r="J128" i="11"/>
  <c r="M127" i="11"/>
  <c r="L127" i="11"/>
  <c r="K127" i="11"/>
  <c r="M126" i="11"/>
  <c r="L126" i="11"/>
  <c r="K126" i="11"/>
  <c r="M125" i="11"/>
  <c r="L125" i="11"/>
  <c r="K125" i="11"/>
  <c r="M124" i="11"/>
  <c r="L124" i="11"/>
  <c r="K124" i="11"/>
  <c r="M123" i="11"/>
  <c r="L123" i="11"/>
  <c r="K123" i="11"/>
  <c r="M122" i="11"/>
  <c r="L122" i="11"/>
  <c r="K122" i="11"/>
  <c r="M121" i="11"/>
  <c r="L121" i="11"/>
  <c r="K121" i="11"/>
  <c r="M120" i="11"/>
  <c r="L120" i="11"/>
  <c r="K120" i="11"/>
  <c r="M119" i="11"/>
  <c r="L119" i="11"/>
  <c r="K119" i="11"/>
  <c r="M118" i="11"/>
  <c r="L118" i="11"/>
  <c r="K118" i="11"/>
  <c r="M117" i="11"/>
  <c r="L117" i="11"/>
  <c r="K117" i="11"/>
  <c r="M116" i="11"/>
  <c r="L116" i="11"/>
  <c r="K116" i="11"/>
  <c r="M115" i="11"/>
  <c r="L115" i="11"/>
  <c r="K115" i="11"/>
  <c r="M114" i="11"/>
  <c r="L114" i="11"/>
  <c r="K114" i="11"/>
  <c r="M113" i="11"/>
  <c r="L113" i="11"/>
  <c r="J113" i="11" s="1"/>
  <c r="K113" i="11"/>
  <c r="M112" i="11"/>
  <c r="L112" i="11"/>
  <c r="K112" i="11"/>
  <c r="M111" i="11"/>
  <c r="L111" i="11"/>
  <c r="K111" i="11"/>
  <c r="M110" i="11"/>
  <c r="L110" i="11"/>
  <c r="J110" i="11" s="1"/>
  <c r="K110" i="11"/>
  <c r="M109" i="11"/>
  <c r="L109" i="11"/>
  <c r="K109" i="11"/>
  <c r="M108" i="11"/>
  <c r="L108" i="11"/>
  <c r="K108" i="11"/>
  <c r="M107" i="11"/>
  <c r="L107" i="11"/>
  <c r="J107" i="11" s="1"/>
  <c r="K107" i="11"/>
  <c r="M106" i="11"/>
  <c r="L106" i="11"/>
  <c r="K106" i="11"/>
  <c r="M105" i="11"/>
  <c r="L105" i="11"/>
  <c r="J105" i="11" s="1"/>
  <c r="K105" i="11"/>
  <c r="M104" i="11"/>
  <c r="L104" i="11"/>
  <c r="J104" i="11" s="1"/>
  <c r="K104" i="11"/>
  <c r="M103" i="11"/>
  <c r="L103" i="11"/>
  <c r="K103" i="11"/>
  <c r="M102" i="11"/>
  <c r="L102" i="11"/>
  <c r="K102" i="11"/>
  <c r="M101" i="11"/>
  <c r="L101" i="11"/>
  <c r="K101" i="11"/>
  <c r="M100" i="11"/>
  <c r="L100" i="11"/>
  <c r="K100" i="11"/>
  <c r="M99" i="11"/>
  <c r="L99" i="11"/>
  <c r="K99" i="11"/>
  <c r="M98" i="11"/>
  <c r="L98" i="11"/>
  <c r="K98" i="11"/>
  <c r="M97" i="11"/>
  <c r="L97" i="11"/>
  <c r="K97" i="11"/>
  <c r="M96" i="11"/>
  <c r="L96" i="11"/>
  <c r="K96" i="11"/>
  <c r="M95" i="11"/>
  <c r="L95" i="11"/>
  <c r="K95" i="11"/>
  <c r="J95" i="11"/>
  <c r="M94" i="11"/>
  <c r="L94" i="11"/>
  <c r="J94" i="11" s="1"/>
  <c r="K94" i="11"/>
  <c r="M93" i="11"/>
  <c r="L93" i="11"/>
  <c r="J93" i="11" s="1"/>
  <c r="K93" i="11"/>
  <c r="M92" i="11"/>
  <c r="L92" i="11"/>
  <c r="K92" i="11"/>
  <c r="M91" i="11"/>
  <c r="L91" i="11"/>
  <c r="K91" i="11"/>
  <c r="M90" i="11"/>
  <c r="L90" i="11"/>
  <c r="K90" i="11"/>
  <c r="M89" i="11"/>
  <c r="L89" i="11"/>
  <c r="K89" i="11"/>
  <c r="M88" i="11"/>
  <c r="L88" i="11"/>
  <c r="J88" i="11" s="1"/>
  <c r="K88" i="11"/>
  <c r="M87" i="11"/>
  <c r="L87" i="11"/>
  <c r="K87" i="11"/>
  <c r="M86" i="11"/>
  <c r="L86" i="11"/>
  <c r="K86" i="11"/>
  <c r="M85" i="11"/>
  <c r="L85" i="11"/>
  <c r="K85" i="11"/>
  <c r="M84" i="11"/>
  <c r="L84" i="11"/>
  <c r="J84" i="11" s="1"/>
  <c r="K84" i="11"/>
  <c r="M83" i="11"/>
  <c r="L83" i="11"/>
  <c r="K83" i="11"/>
  <c r="M82" i="11"/>
  <c r="L82" i="11"/>
  <c r="J82" i="11" s="1"/>
  <c r="K82" i="11"/>
  <c r="M81" i="11"/>
  <c r="L81" i="11"/>
  <c r="K81" i="11"/>
  <c r="M80" i="11"/>
  <c r="L80" i="11"/>
  <c r="K80" i="11"/>
  <c r="M79" i="11"/>
  <c r="L79" i="11"/>
  <c r="K79" i="11"/>
  <c r="M78" i="11"/>
  <c r="L78" i="11"/>
  <c r="K78" i="11"/>
  <c r="M77" i="11"/>
  <c r="L77" i="11"/>
  <c r="K77" i="11"/>
  <c r="M76" i="11"/>
  <c r="L76" i="11"/>
  <c r="K76" i="11"/>
  <c r="M75" i="11"/>
  <c r="L75" i="11"/>
  <c r="K75" i="11"/>
  <c r="M74" i="11"/>
  <c r="L74" i="11"/>
  <c r="K74" i="11"/>
  <c r="M73" i="11"/>
  <c r="L73" i="11"/>
  <c r="J73" i="11" s="1"/>
  <c r="K73" i="11"/>
  <c r="M72" i="11"/>
  <c r="L72" i="11"/>
  <c r="J72" i="11" s="1"/>
  <c r="K72" i="11"/>
  <c r="M71" i="11"/>
  <c r="L71" i="11"/>
  <c r="K71" i="11"/>
  <c r="M70" i="11"/>
  <c r="L70" i="11"/>
  <c r="J70" i="11" s="1"/>
  <c r="K70" i="11"/>
  <c r="M69" i="11"/>
  <c r="L69" i="11"/>
  <c r="K69" i="11"/>
  <c r="M68" i="11"/>
  <c r="L68" i="11"/>
  <c r="J68" i="11" s="1"/>
  <c r="K68" i="11"/>
  <c r="M67" i="11"/>
  <c r="L67" i="11"/>
  <c r="K67" i="11"/>
  <c r="M66" i="11"/>
  <c r="L66" i="11"/>
  <c r="K66" i="11"/>
  <c r="M65" i="11"/>
  <c r="L65" i="11"/>
  <c r="K65" i="11"/>
  <c r="M64" i="11"/>
  <c r="L64" i="11"/>
  <c r="J64" i="11" s="1"/>
  <c r="K64" i="11"/>
  <c r="M63" i="11"/>
  <c r="L63" i="11"/>
  <c r="K63" i="11"/>
  <c r="M62" i="11"/>
  <c r="L62" i="11"/>
  <c r="J62" i="11" s="1"/>
  <c r="K62" i="11"/>
  <c r="M61" i="11"/>
  <c r="L61" i="11"/>
  <c r="K61" i="11"/>
  <c r="M60" i="11"/>
  <c r="L60" i="11"/>
  <c r="K60" i="11"/>
  <c r="M59" i="11"/>
  <c r="L59" i="11"/>
  <c r="K59" i="11"/>
  <c r="M58" i="11"/>
  <c r="L58" i="11"/>
  <c r="K58" i="11"/>
  <c r="M57" i="11"/>
  <c r="L57" i="11"/>
  <c r="K57" i="11"/>
  <c r="M56" i="11"/>
  <c r="L56" i="11"/>
  <c r="K56" i="11"/>
  <c r="M55" i="11"/>
  <c r="L55" i="11"/>
  <c r="K55" i="11"/>
  <c r="M54" i="11"/>
  <c r="L54" i="11"/>
  <c r="J54" i="11" s="1"/>
  <c r="K54" i="11"/>
  <c r="M53" i="11"/>
  <c r="L53" i="11"/>
  <c r="K53" i="11"/>
  <c r="M52" i="11"/>
  <c r="L52" i="11"/>
  <c r="J52" i="11" s="1"/>
  <c r="K52" i="11"/>
  <c r="M51" i="11"/>
  <c r="L51" i="11"/>
  <c r="K51" i="11"/>
  <c r="M50" i="11"/>
  <c r="L50" i="11"/>
  <c r="J50" i="11" s="1"/>
  <c r="K50" i="11"/>
  <c r="M49" i="11"/>
  <c r="L49" i="11"/>
  <c r="K49" i="11"/>
  <c r="M48" i="11"/>
  <c r="L48" i="11"/>
  <c r="J48" i="11" s="1"/>
  <c r="K48" i="11"/>
  <c r="M47" i="11"/>
  <c r="L47" i="11"/>
  <c r="K47" i="11"/>
  <c r="M46" i="11"/>
  <c r="L46" i="11"/>
  <c r="K46" i="11"/>
  <c r="M45" i="11"/>
  <c r="L45" i="11"/>
  <c r="J45" i="11" s="1"/>
  <c r="K45" i="11"/>
  <c r="M44" i="11"/>
  <c r="L44" i="11"/>
  <c r="J44" i="11" s="1"/>
  <c r="K44" i="11"/>
  <c r="M43" i="11"/>
  <c r="L43" i="11"/>
  <c r="K43" i="11"/>
  <c r="M42" i="11"/>
  <c r="L42" i="11"/>
  <c r="K42" i="11"/>
  <c r="M41" i="11"/>
  <c r="L41" i="11"/>
  <c r="K41" i="11"/>
  <c r="M40" i="11"/>
  <c r="L40" i="11"/>
  <c r="J40" i="11" s="1"/>
  <c r="K40" i="11"/>
  <c r="M39" i="11"/>
  <c r="L39" i="11"/>
  <c r="K39" i="11"/>
  <c r="M38" i="11"/>
  <c r="J38" i="11" s="1"/>
  <c r="L38" i="11"/>
  <c r="K38" i="11"/>
  <c r="M37" i="11"/>
  <c r="L37" i="11"/>
  <c r="K37" i="11"/>
  <c r="M36" i="11"/>
  <c r="L36" i="11"/>
  <c r="K36" i="11"/>
  <c r="M35" i="11"/>
  <c r="L35" i="11"/>
  <c r="J35" i="11" s="1"/>
  <c r="K35" i="11"/>
  <c r="M34" i="11"/>
  <c r="L34" i="11"/>
  <c r="K34" i="11"/>
  <c r="M33" i="11"/>
  <c r="L33" i="11"/>
  <c r="K33" i="11"/>
  <c r="M32" i="11"/>
  <c r="L32" i="11"/>
  <c r="J32" i="11" s="1"/>
  <c r="K32" i="11"/>
  <c r="M31" i="11"/>
  <c r="L31" i="11"/>
  <c r="K31" i="11"/>
  <c r="M30" i="11"/>
  <c r="L30" i="11"/>
  <c r="K30" i="11"/>
  <c r="M29" i="11"/>
  <c r="L29" i="11"/>
  <c r="K29" i="11"/>
  <c r="M28" i="11"/>
  <c r="L28" i="11"/>
  <c r="K28" i="11"/>
  <c r="M27" i="11"/>
  <c r="L27" i="11"/>
  <c r="K27" i="11"/>
  <c r="M26" i="11"/>
  <c r="L26" i="11"/>
  <c r="K26" i="11"/>
  <c r="M25" i="11"/>
  <c r="L25" i="11"/>
  <c r="J25" i="11" s="1"/>
  <c r="K25" i="11"/>
  <c r="M24" i="11"/>
  <c r="L24" i="11"/>
  <c r="K24" i="11"/>
  <c r="M23" i="11"/>
  <c r="L23" i="11"/>
  <c r="K23" i="11"/>
  <c r="M22" i="11"/>
  <c r="L22" i="11"/>
  <c r="K22" i="11"/>
  <c r="M21" i="11"/>
  <c r="L21" i="11"/>
  <c r="K21" i="11"/>
  <c r="M20" i="11"/>
  <c r="L20" i="11"/>
  <c r="K20" i="11"/>
  <c r="J20" i="11"/>
  <c r="M19" i="11"/>
  <c r="L19" i="11"/>
  <c r="K19" i="11"/>
  <c r="M18" i="11"/>
  <c r="L18" i="11"/>
  <c r="K18" i="11"/>
  <c r="M17" i="11"/>
  <c r="L17" i="11"/>
  <c r="K17" i="11"/>
  <c r="J17" i="11"/>
  <c r="M16" i="11"/>
  <c r="L16" i="11"/>
  <c r="K16" i="11"/>
  <c r="M15" i="11"/>
  <c r="L15" i="11"/>
  <c r="K15" i="11"/>
  <c r="M14" i="11"/>
  <c r="L14" i="11"/>
  <c r="K14" i="11"/>
  <c r="M13" i="11"/>
  <c r="L13" i="11"/>
  <c r="J13" i="11" s="1"/>
  <c r="K13" i="11"/>
  <c r="M12" i="11"/>
  <c r="L12" i="11"/>
  <c r="J115" i="11" l="1"/>
  <c r="J122" i="11"/>
  <c r="J189" i="11"/>
  <c r="J58" i="11"/>
  <c r="J202" i="11"/>
  <c r="J14" i="11"/>
  <c r="J112" i="11"/>
  <c r="J15" i="11"/>
  <c r="J67" i="11"/>
  <c r="J87" i="11"/>
  <c r="J100" i="11"/>
  <c r="J139" i="11"/>
  <c r="J147" i="11"/>
  <c r="J49" i="11"/>
  <c r="J200" i="11"/>
  <c r="J175" i="11"/>
  <c r="J78" i="11"/>
  <c r="J163" i="11"/>
  <c r="J184" i="11"/>
  <c r="J185" i="11"/>
  <c r="J140" i="11"/>
  <c r="J83" i="11"/>
  <c r="J127" i="11"/>
  <c r="J43" i="11"/>
  <c r="J85" i="11"/>
  <c r="J27" i="11"/>
  <c r="J178" i="11"/>
  <c r="J133" i="11"/>
  <c r="J37" i="11"/>
  <c r="J57" i="11"/>
  <c r="J77" i="11"/>
  <c r="J135" i="11"/>
  <c r="J174" i="11"/>
  <c r="J63" i="11"/>
  <c r="J89" i="11"/>
  <c r="J28" i="11"/>
  <c r="J79" i="11"/>
  <c r="J22" i="11"/>
  <c r="J98" i="11"/>
  <c r="J60" i="11"/>
  <c r="J118" i="11"/>
  <c r="J143" i="11"/>
  <c r="J155" i="11"/>
  <c r="J92" i="11"/>
  <c r="J187" i="11"/>
  <c r="J42" i="11"/>
  <c r="J55" i="11"/>
  <c r="J142" i="11"/>
  <c r="J193" i="11"/>
  <c r="J199" i="11"/>
  <c r="J149" i="11"/>
  <c r="J138" i="11"/>
  <c r="J33" i="11"/>
  <c r="J102" i="11"/>
  <c r="J90" i="11"/>
  <c r="J172" i="11"/>
  <c r="J75" i="11"/>
  <c r="J124" i="11"/>
  <c r="J168" i="11"/>
  <c r="J99" i="11"/>
  <c r="J117" i="11"/>
  <c r="J123" i="11"/>
  <c r="J129" i="11"/>
  <c r="J65" i="11"/>
  <c r="J23" i="11"/>
  <c r="J150" i="11"/>
  <c r="J80" i="11"/>
  <c r="J173" i="11"/>
  <c r="J53" i="11"/>
  <c r="J18" i="11"/>
  <c r="J24" i="11"/>
  <c r="J108" i="11"/>
  <c r="J120" i="11"/>
  <c r="J165" i="11"/>
  <c r="J148" i="11"/>
  <c r="J39" i="11"/>
  <c r="J103" i="11"/>
  <c r="J109" i="11"/>
  <c r="J144" i="11"/>
  <c r="J197" i="11"/>
  <c r="J47" i="11"/>
  <c r="J59" i="11"/>
  <c r="J12" i="11"/>
  <c r="J158" i="11"/>
  <c r="J164" i="11"/>
  <c r="J34" i="11"/>
  <c r="J180" i="11"/>
  <c r="J130" i="11"/>
  <c r="J125" i="11"/>
  <c r="J74" i="11"/>
  <c r="J97" i="11"/>
  <c r="J114" i="11"/>
  <c r="J30" i="11"/>
  <c r="J29" i="11"/>
  <c r="J154" i="11"/>
  <c r="J31" i="11"/>
  <c r="J131" i="11"/>
  <c r="J76" i="11"/>
  <c r="J36" i="11"/>
  <c r="J86" i="11"/>
  <c r="J136" i="11"/>
  <c r="J186" i="11"/>
  <c r="J81" i="11"/>
  <c r="J181" i="11"/>
  <c r="J26" i="11"/>
  <c r="J126" i="11"/>
  <c r="J176" i="11"/>
  <c r="J21" i="11"/>
  <c r="J71" i="11"/>
  <c r="J121" i="11"/>
  <c r="J171" i="11"/>
  <c r="J16" i="11"/>
  <c r="J66" i="11"/>
  <c r="J116" i="11"/>
  <c r="J166" i="11"/>
  <c r="J61" i="11"/>
  <c r="J111" i="11"/>
  <c r="J161" i="11"/>
  <c r="J56" i="11"/>
  <c r="J106" i="11"/>
  <c r="J156" i="11"/>
  <c r="J51" i="11"/>
  <c r="J101" i="11"/>
  <c r="J151" i="11"/>
  <c r="J201" i="11"/>
  <c r="J46" i="11"/>
  <c r="J96" i="11"/>
  <c r="J146" i="11"/>
  <c r="J196" i="11"/>
  <c r="J19" i="11"/>
  <c r="J41" i="11"/>
  <c r="J69" i="11"/>
  <c r="J91" i="11"/>
  <c r="J119" i="11"/>
  <c r="J141" i="11"/>
  <c r="J169" i="11"/>
  <c r="J191" i="11"/>
</calcChain>
</file>

<file path=xl/sharedStrings.xml><?xml version="1.0" encoding="utf-8"?>
<sst xmlns="http://schemas.openxmlformats.org/spreadsheetml/2006/main" count="221" uniqueCount="88">
  <si>
    <t>MAPEAMENTO DE RISCOS NAS CONTRATAÇÕES</t>
  </si>
  <si>
    <t>Unidade:</t>
  </si>
  <si>
    <t>Responsável pelo Preenchimento:</t>
  </si>
  <si>
    <t>Matrícula:</t>
  </si>
  <si>
    <t>Cargo:</t>
  </si>
  <si>
    <t xml:space="preserve">Elaborado em: </t>
  </si>
  <si>
    <t>Etapa da Contratação</t>
  </si>
  <si>
    <t>Risco</t>
  </si>
  <si>
    <t>Categoria</t>
  </si>
  <si>
    <t>Causa                                                                                                    (DEVIDO A)</t>
  </si>
  <si>
    <t>Consequência                                                                                    (O QUE PODERÁ LEVAR A)</t>
  </si>
  <si>
    <t>Unidade Gestora do Risco</t>
  </si>
  <si>
    <t>Probabilidade</t>
  </si>
  <si>
    <t>Impacto</t>
  </si>
  <si>
    <t>Severidade (Probabilidade x Impacto)</t>
  </si>
  <si>
    <t>Nível</t>
  </si>
  <si>
    <t xml:space="preserve">Ações Preventivas                                                                         </t>
  </si>
  <si>
    <t xml:space="preserve">Recursos Alocados </t>
  </si>
  <si>
    <t>Unidade Responsável pela Ação</t>
  </si>
  <si>
    <t>Ações de Contingência</t>
  </si>
  <si>
    <t xml:space="preserve">Unidade Responsável pela Ação </t>
  </si>
  <si>
    <t>Prazo</t>
  </si>
  <si>
    <t>CONTROLE DE REVISÕES</t>
  </si>
  <si>
    <t>REVISÃO</t>
  </si>
  <si>
    <t>DATA DA ALTERAÇÃO</t>
  </si>
  <si>
    <t>BREVE DESCRIÇÃO DA REVISÃO</t>
  </si>
  <si>
    <t>REVISADO POR</t>
  </si>
  <si>
    <t>MATRIZ DE RISCO - PROBABILIDADE x IMPACTO</t>
  </si>
  <si>
    <t>PROBABILIDADE</t>
  </si>
  <si>
    <t>Muito Alta</t>
  </si>
  <si>
    <t>SEVERIDADE</t>
  </si>
  <si>
    <t>Alta</t>
  </si>
  <si>
    <t>Faixa</t>
  </si>
  <si>
    <t>Tolerância</t>
  </si>
  <si>
    <t>Média</t>
  </si>
  <si>
    <t>1 a 4</t>
  </si>
  <si>
    <t>Baixo</t>
  </si>
  <si>
    <t>Ações de Controle são opcionais.</t>
  </si>
  <si>
    <t>Baixa</t>
  </si>
  <si>
    <t>5 a 10</t>
  </si>
  <si>
    <t>Médio</t>
  </si>
  <si>
    <t>Ações de Controle são obrigatórias.</t>
  </si>
  <si>
    <t>Muito Baixa</t>
  </si>
  <si>
    <t>12 a 16</t>
  </si>
  <si>
    <t>Alto</t>
  </si>
  <si>
    <t>Ações de Controle são obrigatórias e com prioridade média.</t>
  </si>
  <si>
    <t>Muito
Baixo</t>
  </si>
  <si>
    <t>Muito
Alto</t>
  </si>
  <si>
    <t>20 e 25</t>
  </si>
  <si>
    <t>Altíssimo</t>
  </si>
  <si>
    <t>Ações de Controle são obrigatórias e com prioridade máxima.</t>
  </si>
  <si>
    <t>IMPACTO</t>
  </si>
  <si>
    <t>Item</t>
  </si>
  <si>
    <t>Respostas ao Risco</t>
  </si>
  <si>
    <t>Não se aplica</t>
  </si>
  <si>
    <t>Planejamento da Contratação</t>
  </si>
  <si>
    <t>Seleção do Fornecedor</t>
  </si>
  <si>
    <t>Aceitar</t>
  </si>
  <si>
    <t>Execução do Contrato</t>
  </si>
  <si>
    <t>Mitigar</t>
  </si>
  <si>
    <t>Evitar</t>
  </si>
  <si>
    <t>Compartilhar</t>
  </si>
  <si>
    <t>1 - Muito Baixa</t>
  </si>
  <si>
    <t>2 - Baixa</t>
  </si>
  <si>
    <t>3 - Média</t>
  </si>
  <si>
    <t>4 - Alta</t>
  </si>
  <si>
    <t>5 - Muito Alta</t>
  </si>
  <si>
    <t>20 a 25</t>
  </si>
  <si>
    <t>1 - Muito Baixo</t>
  </si>
  <si>
    <t>2 - Baixo</t>
  </si>
  <si>
    <t>3 - Médio</t>
  </si>
  <si>
    <t>4 - Alto</t>
  </si>
  <si>
    <t>5 - Muito Alto</t>
  </si>
  <si>
    <t>Categoria de Risco</t>
  </si>
  <si>
    <t>Comunicação</t>
  </si>
  <si>
    <t>Conformidade</t>
  </si>
  <si>
    <t>Estratégico</t>
  </si>
  <si>
    <t>Integridade</t>
  </si>
  <si>
    <t>Operacional</t>
  </si>
  <si>
    <t>CATEGORIAS DOS RISCOS</t>
  </si>
  <si>
    <r>
      <t xml:space="preserve">Associados a eventos que podem impedir ou dificultar a disponibilidade de informações para a tomada de decisões e para cumprimento das obrigações de </t>
    </r>
    <r>
      <rPr>
        <i/>
        <sz val="11"/>
        <rFont val="Calibri"/>
        <family val="2"/>
        <scheme val="minor"/>
      </rPr>
      <t>accountability</t>
    </r>
    <r>
      <rPr>
        <sz val="11"/>
        <rFont val="Calibri"/>
        <family val="2"/>
        <scheme val="minor"/>
      </rPr>
      <t xml:space="preserve"> (prestação de contas às instâncias controladoras e à sociedade).</t>
    </r>
  </si>
  <si>
    <t>Associados ao não cumprimento de princípios constitucionais, legislações específicas ou regulamentações externas aplicáveis ao negócio, bem como de normas e procedimentos internos.</t>
  </si>
  <si>
    <t>Estratégicos</t>
  </si>
  <si>
    <t>Associados à tomada de decisão que pode afetar negativamente o alcance dos objetivos da organização.</t>
  </si>
  <si>
    <t>Associados a eventos de corrupção, fraudes, irregularidades e/ou desvios éticos e de conduta, que possam comprometer os valores e padrões preconizados pelo Tribunal e a realização de seus objetivos, bem como a reputação institucional perante a sociedade.</t>
  </si>
  <si>
    <t>Operacionais</t>
  </si>
  <si>
    <t>Associados à ocorrência de perdas (produtividade, ativos e orçamentos) resultantes de falhas, deficiências ou inadequação de processos internos, estrutura, pessoas, sistemas, tecnologia, assim como de eventos externos (catástrofes naturais, greves, fraudes).</t>
  </si>
  <si>
    <r>
      <t xml:space="preserve">IMPORTANTE: sempre verifique no </t>
    </r>
    <r>
      <rPr>
        <b/>
        <i/>
        <sz val="8"/>
        <color rgb="FFC00000"/>
        <rFont val="Arial"/>
        <family val="2"/>
      </rPr>
      <t>site</t>
    </r>
    <r>
      <rPr>
        <b/>
        <sz val="8"/>
        <color rgb="FFC00000"/>
        <rFont val="Arial"/>
        <family val="2"/>
      </rPr>
      <t xml:space="preserve"> do TJRJ se a versão impressa do documento está atualizada.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</si>
</sst>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 tint="0.249977111117893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i/>
      <sz val="8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A91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073763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1B1A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85B5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BABA"/>
        <bgColor rgb="FFFFFFFF"/>
      </patternFill>
    </fill>
    <fill>
      <patternFill patternType="solid">
        <fgColor rgb="FFF9D3B9"/>
        <bgColor rgb="FFFFFFFF"/>
      </patternFill>
    </fill>
    <fill>
      <patternFill patternType="solid">
        <fgColor rgb="FFFFEFBD"/>
        <bgColor rgb="FFFFFFFF"/>
      </patternFill>
    </fill>
    <fill>
      <patternFill patternType="solid">
        <fgColor rgb="FFAECFF4"/>
        <bgColor rgb="FFFFFFFF"/>
      </patternFill>
    </fill>
    <fill>
      <patternFill patternType="solid">
        <fgColor rgb="FFB6D7B3"/>
        <bgColor rgb="FFFFFFFF"/>
      </patternFill>
    </fill>
    <fill>
      <patternFill patternType="solid">
        <fgColor theme="0"/>
        <bgColor rgb="FF073763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</fills>
  <borders count="96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/>
      <top style="thick">
        <color theme="0"/>
      </top>
      <bottom style="thick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 tint="-4.9989318521683403E-2"/>
      </top>
      <bottom style="thin">
        <color theme="0" tint="-4.9989318521683403E-2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/>
      <diagonal/>
    </border>
    <border>
      <left/>
      <right/>
      <top/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ck">
        <color theme="0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8764000366222"/>
      </top>
      <bottom style="thin">
        <color theme="0" tint="-0.14990691854609822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2" tint="-9.9978637043366805E-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0691854609822"/>
      </top>
      <bottom style="thin">
        <color theme="2" tint="-9.9978637043366805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ck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FFFFFF"/>
      </top>
      <bottom style="thin">
        <color rgb="FFD9D9D9"/>
      </bottom>
      <diagonal/>
    </border>
    <border>
      <left/>
      <right style="thin">
        <color rgb="FFD9D9D9"/>
      </right>
      <top style="thin">
        <color rgb="FFFFFFFF"/>
      </top>
      <bottom style="thin">
        <color rgb="FFD9D9D9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</borders>
  <cellStyleXfs count="9">
    <xf numFmtId="0" fontId="0" fillId="0" borderId="0"/>
    <xf numFmtId="0" fontId="5" fillId="2" borderId="0" applyNumberFormat="0" applyBorder="0" applyAlignment="0" applyProtection="0"/>
    <xf numFmtId="0" fontId="2" fillId="0" borderId="0"/>
    <xf numFmtId="0" fontId="8" fillId="0" borderId="0"/>
    <xf numFmtId="0" fontId="10" fillId="0" borderId="0"/>
    <xf numFmtId="0" fontId="21" fillId="0" borderId="0"/>
    <xf numFmtId="0" fontId="2" fillId="0" borderId="0"/>
    <xf numFmtId="43" fontId="8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5">
    <xf numFmtId="0" fontId="0" fillId="0" borderId="0" xfId="0"/>
    <xf numFmtId="0" fontId="0" fillId="3" borderId="0" xfId="0" applyFill="1"/>
    <xf numFmtId="0" fontId="0" fillId="4" borderId="0" xfId="0" applyFill="1"/>
    <xf numFmtId="0" fontId="7" fillId="5" borderId="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 indent="1"/>
    </xf>
    <xf numFmtId="0" fontId="10" fillId="0" borderId="6" xfId="4" applyBorder="1"/>
    <xf numFmtId="0" fontId="10" fillId="0" borderId="0" xfId="4"/>
    <xf numFmtId="0" fontId="10" fillId="0" borderId="7" xfId="4" applyBorder="1"/>
    <xf numFmtId="0" fontId="13" fillId="7" borderId="9" xfId="4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left" vertical="center" wrapText="1" indent="1"/>
    </xf>
    <xf numFmtId="0" fontId="15" fillId="9" borderId="14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left" vertical="center" wrapText="1" indent="1"/>
    </xf>
    <xf numFmtId="0" fontId="15" fillId="10" borderId="14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left" vertical="center" wrapText="1" indent="1"/>
    </xf>
    <xf numFmtId="0" fontId="15" fillId="13" borderId="14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left" vertical="center" wrapText="1" indent="1"/>
    </xf>
    <xf numFmtId="0" fontId="13" fillId="7" borderId="16" xfId="4" applyFont="1" applyFill="1" applyBorder="1" applyAlignment="1">
      <alignment horizontal="center" vertical="center" wrapText="1"/>
    </xf>
    <xf numFmtId="0" fontId="13" fillId="7" borderId="17" xfId="4" applyFont="1" applyFill="1" applyBorder="1" applyAlignment="1">
      <alignment horizontal="center" vertical="center" wrapText="1"/>
    </xf>
    <xf numFmtId="0" fontId="10" fillId="0" borderId="21" xfId="4" applyBorder="1"/>
    <xf numFmtId="0" fontId="10" fillId="0" borderId="22" xfId="4" applyBorder="1"/>
    <xf numFmtId="0" fontId="10" fillId="0" borderId="23" xfId="4" applyBorder="1"/>
    <xf numFmtId="0" fontId="6" fillId="0" borderId="2" xfId="2" applyFont="1" applyBorder="1" applyAlignment="1">
      <alignment horizontal="center" vertical="center" wrapText="1"/>
    </xf>
    <xf numFmtId="0" fontId="15" fillId="16" borderId="0" xfId="0" applyFont="1" applyFill="1" applyAlignment="1">
      <alignment horizontal="center" vertical="center"/>
    </xf>
    <xf numFmtId="0" fontId="20" fillId="16" borderId="0" xfId="0" applyFont="1" applyFill="1" applyAlignment="1">
      <alignment horizontal="center" vertical="center"/>
    </xf>
    <xf numFmtId="0" fontId="19" fillId="16" borderId="0" xfId="0" applyFont="1" applyFill="1" applyAlignment="1">
      <alignment horizontal="left" vertical="center" indent="1"/>
    </xf>
    <xf numFmtId="0" fontId="0" fillId="16" borderId="0" xfId="0" applyFill="1"/>
    <xf numFmtId="0" fontId="4" fillId="0" borderId="0" xfId="0" applyFont="1"/>
    <xf numFmtId="0" fontId="22" fillId="0" borderId="0" xfId="0" applyFont="1"/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16" borderId="0" xfId="0" applyFont="1" applyFill="1" applyAlignment="1">
      <alignment horizontal="center" vertical="center"/>
    </xf>
    <xf numFmtId="0" fontId="22" fillId="16" borderId="0" xfId="0" applyFont="1" applyFill="1"/>
    <xf numFmtId="0" fontId="0" fillId="0" borderId="30" xfId="0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1" xfId="0" applyBorder="1"/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19" fillId="16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7" fillId="15" borderId="29" xfId="2" applyFont="1" applyFill="1" applyBorder="1" applyAlignment="1">
      <alignment horizontal="center" vertical="center" wrapText="1"/>
    </xf>
    <xf numFmtId="0" fontId="12" fillId="17" borderId="9" xfId="4" applyFont="1" applyFill="1" applyBorder="1" applyAlignment="1">
      <alignment horizontal="center" vertical="center"/>
    </xf>
    <xf numFmtId="0" fontId="12" fillId="18" borderId="9" xfId="4" applyFont="1" applyFill="1" applyBorder="1" applyAlignment="1">
      <alignment horizontal="center" vertical="center"/>
    </xf>
    <xf numFmtId="0" fontId="12" fillId="19" borderId="9" xfId="4" applyFont="1" applyFill="1" applyBorder="1" applyAlignment="1">
      <alignment horizontal="center" vertical="center"/>
    </xf>
    <xf numFmtId="0" fontId="12" fillId="20" borderId="9" xfId="4" applyFont="1" applyFill="1" applyBorder="1" applyAlignment="1">
      <alignment horizontal="center" vertical="center"/>
    </xf>
    <xf numFmtId="0" fontId="12" fillId="21" borderId="9" xfId="4" applyFont="1" applyFill="1" applyBorder="1" applyAlignment="1">
      <alignment horizontal="center" vertical="center"/>
    </xf>
    <xf numFmtId="0" fontId="12" fillId="21" borderId="18" xfId="4" applyFont="1" applyFill="1" applyBorder="1" applyAlignment="1">
      <alignment horizontal="center" vertical="center"/>
    </xf>
    <xf numFmtId="0" fontId="12" fillId="20" borderId="19" xfId="4" applyFont="1" applyFill="1" applyBorder="1" applyAlignment="1">
      <alignment horizontal="center" vertical="center"/>
    </xf>
    <xf numFmtId="0" fontId="12" fillId="19" borderId="19" xfId="4" applyFont="1" applyFill="1" applyBorder="1" applyAlignment="1">
      <alignment horizontal="center" vertical="center"/>
    </xf>
    <xf numFmtId="0" fontId="12" fillId="18" borderId="19" xfId="4" applyFont="1" applyFill="1" applyBorder="1" applyAlignment="1">
      <alignment horizontal="center" vertical="center"/>
    </xf>
    <xf numFmtId="0" fontId="12" fillId="17" borderId="18" xfId="4" applyFont="1" applyFill="1" applyBorder="1" applyAlignment="1">
      <alignment horizontal="center" vertical="center"/>
    </xf>
    <xf numFmtId="0" fontId="18" fillId="5" borderId="24" xfId="2" applyFont="1" applyFill="1" applyBorder="1" applyAlignment="1">
      <alignment horizontal="center" vertical="center" wrapText="1"/>
    </xf>
    <xf numFmtId="0" fontId="18" fillId="5" borderId="43" xfId="2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8" fillId="16" borderId="0" xfId="2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2" xfId="0" applyBorder="1" applyAlignment="1">
      <alignment horizontal="left" vertical="center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9" xfId="0" applyBorder="1" applyAlignment="1">
      <alignment horizontal="center" vertical="justify" wrapText="1"/>
    </xf>
    <xf numFmtId="0" fontId="6" fillId="15" borderId="53" xfId="2" applyFont="1" applyFill="1" applyBorder="1" applyAlignment="1">
      <alignment horizontal="center" vertical="center" wrapText="1"/>
    </xf>
    <xf numFmtId="0" fontId="6" fillId="15" borderId="60" xfId="2" applyFont="1" applyFill="1" applyBorder="1" applyAlignment="1">
      <alignment horizontal="center" vertical="center" wrapText="1"/>
    </xf>
    <xf numFmtId="0" fontId="6" fillId="15" borderId="33" xfId="2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8" fillId="16" borderId="0" xfId="2" applyFont="1" applyFill="1" applyAlignment="1">
      <alignment horizontal="center" vertical="center" wrapText="1"/>
    </xf>
    <xf numFmtId="0" fontId="0" fillId="16" borderId="0" xfId="0" applyFill="1" applyAlignment="1">
      <alignment horizontal="left" vertical="center"/>
    </xf>
    <xf numFmtId="0" fontId="22" fillId="16" borderId="0" xfId="0" applyFont="1" applyFill="1" applyAlignment="1">
      <alignment horizontal="left" vertical="center"/>
    </xf>
    <xf numFmtId="0" fontId="11" fillId="22" borderId="0" xfId="4" applyFont="1" applyFill="1" applyAlignment="1">
      <alignment vertical="center" textRotation="90"/>
    </xf>
    <xf numFmtId="0" fontId="12" fillId="23" borderId="0" xfId="4" applyFont="1" applyFill="1" applyAlignment="1">
      <alignment horizontal="center" vertical="center"/>
    </xf>
    <xf numFmtId="0" fontId="11" fillId="22" borderId="0" xfId="4" applyFont="1" applyFill="1" applyAlignment="1">
      <alignment vertical="center"/>
    </xf>
    <xf numFmtId="0" fontId="10" fillId="0" borderId="3" xfId="4" applyBorder="1"/>
    <xf numFmtId="0" fontId="10" fillId="0" borderId="4" xfId="4" applyBorder="1"/>
    <xf numFmtId="0" fontId="10" fillId="0" borderId="5" xfId="4" applyBorder="1"/>
    <xf numFmtId="0" fontId="29" fillId="3" borderId="0" xfId="0" applyFont="1" applyFill="1"/>
    <xf numFmtId="0" fontId="30" fillId="4" borderId="0" xfId="0" applyFont="1" applyFill="1"/>
    <xf numFmtId="0" fontId="30" fillId="16" borderId="0" xfId="0" applyFont="1" applyFill="1"/>
    <xf numFmtId="0" fontId="0" fillId="16" borderId="0" xfId="0" applyFill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3" fillId="24" borderId="66" xfId="0" applyFont="1" applyFill="1" applyBorder="1" applyAlignment="1">
      <alignment horizontal="center" vertical="center" wrapText="1"/>
    </xf>
    <xf numFmtId="0" fontId="34" fillId="24" borderId="66" xfId="0" applyFont="1" applyFill="1" applyBorder="1" applyAlignment="1">
      <alignment horizontal="center" vertical="center" wrapText="1"/>
    </xf>
    <xf numFmtId="0" fontId="34" fillId="24" borderId="67" xfId="0" applyFont="1" applyFill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4" fillId="24" borderId="70" xfId="0" applyFont="1" applyFill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3" fillId="24" borderId="70" xfId="0" applyFont="1" applyFill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16" borderId="0" xfId="0" applyFill="1" applyAlignment="1">
      <alignment vertical="center" wrapText="1"/>
    </xf>
    <xf numFmtId="0" fontId="0" fillId="16" borderId="0" xfId="0" applyFill="1" applyAlignment="1">
      <alignment horizontal="center" vertical="center"/>
    </xf>
    <xf numFmtId="0" fontId="28" fillId="16" borderId="0" xfId="8" applyFont="1" applyFill="1" applyBorder="1" applyAlignment="1">
      <alignment horizontal="center" vertical="center" wrapText="1"/>
    </xf>
    <xf numFmtId="0" fontId="25" fillId="16" borderId="0" xfId="0" applyFont="1" applyFill="1" applyAlignment="1">
      <alignment vertical="center"/>
    </xf>
    <xf numFmtId="0" fontId="25" fillId="16" borderId="0" xfId="0" applyFont="1" applyFill="1" applyAlignment="1">
      <alignment horizontal="right" vertical="center"/>
    </xf>
    <xf numFmtId="0" fontId="25" fillId="16" borderId="0" xfId="0" applyFont="1" applyFill="1" applyAlignment="1">
      <alignment horizontal="center" vertical="center"/>
    </xf>
    <xf numFmtId="0" fontId="6" fillId="16" borderId="0" xfId="2" applyFont="1" applyFill="1" applyAlignment="1">
      <alignment horizontal="center" vertical="center" wrapText="1"/>
    </xf>
    <xf numFmtId="0" fontId="36" fillId="16" borderId="0" xfId="0" applyFont="1" applyFill="1" applyAlignment="1">
      <alignment horizontal="center" vertical="center" wrapText="1"/>
    </xf>
    <xf numFmtId="0" fontId="35" fillId="16" borderId="0" xfId="0" applyFont="1" applyFill="1" applyAlignment="1">
      <alignment horizontal="center" vertical="center" wrapText="1"/>
    </xf>
    <xf numFmtId="0" fontId="19" fillId="16" borderId="0" xfId="0" applyFont="1" applyFill="1" applyAlignment="1">
      <alignment horizontal="center" vertical="center" wrapText="1"/>
    </xf>
    <xf numFmtId="0" fontId="5" fillId="16" borderId="0" xfId="0" applyFont="1" applyFill="1" applyAlignment="1">
      <alignment horizontal="center" vertical="center"/>
    </xf>
    <xf numFmtId="0" fontId="35" fillId="16" borderId="0" xfId="0" applyFont="1" applyFill="1" applyAlignment="1">
      <alignment vertical="center" wrapText="1"/>
    </xf>
    <xf numFmtId="0" fontId="33" fillId="16" borderId="0" xfId="0" applyFont="1" applyFill="1" applyAlignment="1">
      <alignment horizontal="center" vertical="center" wrapText="1"/>
    </xf>
    <xf numFmtId="0" fontId="19" fillId="16" borderId="0" xfId="0" applyFont="1" applyFill="1" applyAlignment="1">
      <alignment vertical="center" wrapText="1"/>
    </xf>
    <xf numFmtId="0" fontId="34" fillId="16" borderId="0" xfId="0" applyFont="1" applyFill="1" applyAlignment="1">
      <alignment horizontal="center" vertical="center" wrapText="1"/>
    </xf>
    <xf numFmtId="0" fontId="34" fillId="16" borderId="0" xfId="0" applyFont="1" applyFill="1" applyAlignment="1">
      <alignment vertical="center" wrapText="1"/>
    </xf>
    <xf numFmtId="0" fontId="33" fillId="26" borderId="0" xfId="0" applyFont="1" applyFill="1" applyAlignment="1">
      <alignment horizontal="center" vertical="center" wrapText="1"/>
    </xf>
    <xf numFmtId="0" fontId="34" fillId="26" borderId="0" xfId="0" applyFont="1" applyFill="1" applyAlignment="1">
      <alignment horizontal="center" vertical="center" wrapText="1"/>
    </xf>
    <xf numFmtId="0" fontId="38" fillId="26" borderId="0" xfId="0" applyFont="1" applyFill="1" applyAlignment="1">
      <alignment horizontal="center" vertical="center" wrapText="1"/>
    </xf>
    <xf numFmtId="0" fontId="34" fillId="26" borderId="0" xfId="0" applyFont="1" applyFill="1" applyAlignment="1">
      <alignment vertical="center" wrapText="1"/>
    </xf>
    <xf numFmtId="0" fontId="35" fillId="16" borderId="0" xfId="0" applyFont="1" applyFill="1" applyAlignment="1">
      <alignment horizontal="center" vertical="center"/>
    </xf>
    <xf numFmtId="0" fontId="20" fillId="28" borderId="79" xfId="0" applyFont="1" applyFill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left" vertical="center" wrapText="1"/>
    </xf>
    <xf numFmtId="0" fontId="23" fillId="26" borderId="0" xfId="0" applyFont="1" applyFill="1" applyAlignment="1">
      <alignment vertical="center" wrapText="1"/>
    </xf>
    <xf numFmtId="14" fontId="0" fillId="0" borderId="55" xfId="0" applyNumberFormat="1" applyBorder="1" applyAlignment="1">
      <alignment horizontal="left" vertical="center" wrapText="1"/>
    </xf>
    <xf numFmtId="0" fontId="33" fillId="24" borderId="71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39" fillId="5" borderId="1" xfId="2" applyFont="1" applyFill="1" applyBorder="1" applyAlignment="1">
      <alignment horizontal="center" vertical="center" wrapText="1"/>
    </xf>
    <xf numFmtId="0" fontId="40" fillId="5" borderId="1" xfId="8" applyFont="1" applyFill="1" applyBorder="1" applyAlignment="1">
      <alignment horizontal="center" vertical="center" wrapText="1"/>
    </xf>
    <xf numFmtId="0" fontId="40" fillId="5" borderId="1" xfId="2" applyFont="1" applyFill="1" applyBorder="1" applyAlignment="1">
      <alignment horizontal="center" vertical="center" wrapText="1"/>
    </xf>
    <xf numFmtId="0" fontId="41" fillId="5" borderId="26" xfId="8" applyFont="1" applyFill="1" applyBorder="1" applyAlignment="1">
      <alignment horizontal="center" vertical="center" wrapText="1"/>
    </xf>
    <xf numFmtId="0" fontId="41" fillId="0" borderId="0" xfId="0" applyFont="1"/>
    <xf numFmtId="0" fontId="39" fillId="5" borderId="61" xfId="2" applyFont="1" applyFill="1" applyBorder="1" applyAlignment="1">
      <alignment horizontal="center" vertical="center" wrapText="1"/>
    </xf>
    <xf numFmtId="0" fontId="5" fillId="16" borderId="0" xfId="0" applyFont="1" applyFill="1" applyAlignment="1">
      <alignment horizontal="center" vertical="center"/>
    </xf>
    <xf numFmtId="0" fontId="18" fillId="16" borderId="0" xfId="2" applyFont="1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6" fillId="16" borderId="49" xfId="2" applyFont="1" applyFill="1" applyBorder="1" applyAlignment="1">
      <alignment horizontal="left" vertical="center" wrapText="1"/>
    </xf>
    <xf numFmtId="0" fontId="6" fillId="16" borderId="50" xfId="2" applyFont="1" applyFill="1" applyBorder="1" applyAlignment="1">
      <alignment horizontal="left" vertical="center" wrapText="1"/>
    </xf>
    <xf numFmtId="0" fontId="6" fillId="16" borderId="51" xfId="2" applyFont="1" applyFill="1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25" fillId="15" borderId="40" xfId="0" applyFont="1" applyFill="1" applyBorder="1" applyAlignment="1">
      <alignment horizontal="center" vertical="center"/>
    </xf>
    <xf numFmtId="0" fontId="25" fillId="15" borderId="0" xfId="0" applyFont="1" applyFill="1" applyBorder="1" applyAlignment="1">
      <alignment horizontal="center" vertical="center"/>
    </xf>
    <xf numFmtId="0" fontId="35" fillId="0" borderId="65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23" fillId="27" borderId="78" xfId="0" applyFont="1" applyFill="1" applyBorder="1" applyAlignment="1">
      <alignment horizontal="center" vertical="center" wrapText="1"/>
    </xf>
    <xf numFmtId="0" fontId="23" fillId="27" borderId="0" xfId="0" applyFont="1" applyFill="1" applyAlignment="1">
      <alignment horizontal="center" vertical="center" wrapText="1"/>
    </xf>
    <xf numFmtId="0" fontId="20" fillId="28" borderId="85" xfId="0" applyFont="1" applyFill="1" applyBorder="1" applyAlignment="1">
      <alignment horizontal="center" vertical="center" wrapText="1"/>
    </xf>
    <xf numFmtId="0" fontId="20" fillId="28" borderId="86" xfId="0" applyFont="1" applyFill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5" fillId="0" borderId="84" xfId="0" applyFont="1" applyBorder="1" applyAlignment="1">
      <alignment horizontal="center" vertical="center" wrapText="1"/>
    </xf>
    <xf numFmtId="0" fontId="25" fillId="16" borderId="0" xfId="0" applyFont="1" applyFill="1" applyAlignment="1">
      <alignment horizontal="center" vertical="center"/>
    </xf>
    <xf numFmtId="0" fontId="20" fillId="28" borderId="81" xfId="0" applyFont="1" applyFill="1" applyBorder="1" applyAlignment="1">
      <alignment horizontal="center" vertical="center" wrapText="1"/>
    </xf>
    <xf numFmtId="0" fontId="20" fillId="28" borderId="82" xfId="0" applyFont="1" applyFill="1" applyBorder="1" applyAlignment="1">
      <alignment horizontal="center" vertical="center" wrapText="1"/>
    </xf>
    <xf numFmtId="0" fontId="0" fillId="16" borderId="0" xfId="0" applyFill="1" applyAlignment="1">
      <alignment horizontal="center" vertical="center"/>
    </xf>
    <xf numFmtId="0" fontId="6" fillId="16" borderId="0" xfId="2" applyFont="1" applyFill="1" applyAlignment="1">
      <alignment horizontal="center" vertical="center" wrapText="1"/>
    </xf>
    <xf numFmtId="14" fontId="0" fillId="16" borderId="0" xfId="0" applyNumberFormat="1" applyFill="1" applyAlignment="1">
      <alignment vertical="center" wrapText="1"/>
    </xf>
    <xf numFmtId="0" fontId="9" fillId="5" borderId="3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9" fillId="5" borderId="5" xfId="1" applyFont="1" applyFill="1" applyBorder="1" applyAlignment="1" applyProtection="1">
      <alignment horizontal="center" vertical="center"/>
    </xf>
    <xf numFmtId="0" fontId="11" fillId="6" borderId="8" xfId="4" applyFont="1" applyFill="1" applyBorder="1" applyAlignment="1">
      <alignment horizontal="center" vertical="center" textRotation="90"/>
    </xf>
    <xf numFmtId="0" fontId="11" fillId="6" borderId="12" xfId="4" applyFont="1" applyFill="1" applyBorder="1" applyAlignment="1">
      <alignment horizontal="center" vertical="center" textRotation="90"/>
    </xf>
    <xf numFmtId="0" fontId="11" fillId="6" borderId="15" xfId="4" applyFont="1" applyFill="1" applyBorder="1" applyAlignment="1">
      <alignment horizontal="center" vertical="center" textRotation="90"/>
    </xf>
    <xf numFmtId="0" fontId="11" fillId="6" borderId="20" xfId="4" applyFont="1" applyFill="1" applyBorder="1" applyAlignment="1">
      <alignment horizontal="center" vertical="center"/>
    </xf>
    <xf numFmtId="0" fontId="17" fillId="14" borderId="20" xfId="4" applyFont="1" applyFill="1" applyBorder="1" applyAlignment="1"/>
    <xf numFmtId="0" fontId="11" fillId="6" borderId="42" xfId="4" applyFont="1" applyFill="1" applyBorder="1" applyAlignment="1">
      <alignment horizontal="center" vertical="center"/>
    </xf>
    <xf numFmtId="0" fontId="11" fillId="6" borderId="87" xfId="4" applyFont="1" applyFill="1" applyBorder="1" applyAlignment="1">
      <alignment horizontal="center" vertical="center"/>
    </xf>
    <xf numFmtId="0" fontId="11" fillId="6" borderId="0" xfId="4" applyFont="1" applyFill="1" applyBorder="1" applyAlignment="1">
      <alignment horizontal="center" vertical="center"/>
    </xf>
    <xf numFmtId="0" fontId="19" fillId="16" borderId="88" xfId="0" applyFont="1" applyFill="1" applyBorder="1" applyAlignment="1">
      <alignment horizontal="left" vertical="center" wrapText="1"/>
    </xf>
    <xf numFmtId="0" fontId="15" fillId="16" borderId="53" xfId="0" applyFont="1" applyFill="1" applyBorder="1" applyAlignment="1">
      <alignment horizontal="center" vertical="center"/>
    </xf>
    <xf numFmtId="0" fontId="15" fillId="16" borderId="54" xfId="0" applyFont="1" applyFill="1" applyBorder="1" applyAlignment="1">
      <alignment horizontal="center" vertical="center"/>
    </xf>
    <xf numFmtId="0" fontId="15" fillId="16" borderId="89" xfId="0" applyFont="1" applyFill="1" applyBorder="1" applyAlignment="1">
      <alignment horizontal="center" vertical="center"/>
    </xf>
    <xf numFmtId="0" fontId="15" fillId="16" borderId="90" xfId="0" applyFont="1" applyFill="1" applyBorder="1" applyAlignment="1">
      <alignment horizontal="center" vertical="center"/>
    </xf>
    <xf numFmtId="0" fontId="15" fillId="16" borderId="91" xfId="0" applyFont="1" applyFill="1" applyBorder="1" applyAlignment="1">
      <alignment horizontal="center" vertical="center"/>
    </xf>
    <xf numFmtId="0" fontId="15" fillId="16" borderId="92" xfId="0" applyFont="1" applyFill="1" applyBorder="1" applyAlignment="1">
      <alignment horizontal="center" vertical="center"/>
    </xf>
    <xf numFmtId="0" fontId="15" fillId="16" borderId="93" xfId="0" applyFont="1" applyFill="1" applyBorder="1" applyAlignment="1">
      <alignment horizontal="center" vertical="center"/>
    </xf>
    <xf numFmtId="0" fontId="15" fillId="16" borderId="94" xfId="0" applyFont="1" applyFill="1" applyBorder="1" applyAlignment="1">
      <alignment horizontal="center" vertical="center"/>
    </xf>
    <xf numFmtId="0" fontId="15" fillId="16" borderId="95" xfId="0" applyFont="1" applyFill="1" applyBorder="1" applyAlignment="1">
      <alignment horizontal="center" vertical="center"/>
    </xf>
  </cellXfs>
  <cellStyles count="9">
    <cellStyle name="Ênfase1" xfId="1" builtinId="29"/>
    <cellStyle name="Hiperlink" xfId="8" builtinId="8"/>
    <cellStyle name="Normal" xfId="0" builtinId="0"/>
    <cellStyle name="Normal 2 100 2" xfId="2" xr:uid="{0AF724A8-5AC4-436A-AF69-9453168C77FB}"/>
    <cellStyle name="Normal 22 2" xfId="6" xr:uid="{77B8254F-02E0-4CA8-9258-7C07A3DC8ED6}"/>
    <cellStyle name="Normal 24" xfId="4" xr:uid="{D1890EC7-5BB4-4D74-A608-0480C919BF0B}"/>
    <cellStyle name="Normal 3" xfId="5" xr:uid="{7E73AC6B-73DF-4D9F-8A66-AC43AE4E3D42}"/>
    <cellStyle name="Normal 5" xfId="3" xr:uid="{ED9D749D-CD36-46DE-A2ED-DC3076B33937}"/>
    <cellStyle name="Vírgula 2" xfId="7" xr:uid="{48909EA0-2671-44EE-B82D-866D2A3C4F7C}"/>
  </cellStyles>
  <dxfs count="28"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</dxfs>
  <tableStyles count="0" defaultTableStyle="TableStyleMedium2" defaultPivotStyle="PivotStyleLight16"/>
  <colors>
    <mruColors>
      <color rgb="FFFCBABA"/>
      <color rgb="FFF9D3B9"/>
      <color rgb="FFFFEFBD"/>
      <color rgb="FFAECFF4"/>
      <color rgb="FFB6D7B3"/>
      <color rgb="FFFA7676"/>
      <color rgb="FF9CC5F2"/>
      <color rgb="FFA8E7A3"/>
      <color rgb="FFB6FCB6"/>
      <color rgb="FF97F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5" Type="http://schemas.openxmlformats.org/officeDocument/2006/relationships/hyperlink" Target="#Revis&#245;es!A1"/><Relationship Id="rId4" Type="http://schemas.openxmlformats.org/officeDocument/2006/relationships/hyperlink" Target="#Categoria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4" Type="http://schemas.openxmlformats.org/officeDocument/2006/relationships/hyperlink" Target="#Categori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image" Target="../media/image1.png"/><Relationship Id="rId1" Type="http://schemas.openxmlformats.org/officeDocument/2006/relationships/hyperlink" Target="#Matriz!A1"/><Relationship Id="rId5" Type="http://schemas.openxmlformats.org/officeDocument/2006/relationships/hyperlink" Target="#Revis&#245;es!A1"/><Relationship Id="rId4" Type="http://schemas.openxmlformats.org/officeDocument/2006/relationships/hyperlink" Target="#Categori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image" Target="../media/image1.png"/><Relationship Id="rId1" Type="http://schemas.openxmlformats.org/officeDocument/2006/relationships/hyperlink" Target="#Matriz!A1"/><Relationship Id="rId4" Type="http://schemas.openxmlformats.org/officeDocument/2006/relationships/hyperlink" Target="#Revis&#245;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941294</xdr:colOff>
      <xdr:row>0</xdr:row>
      <xdr:rowOff>879931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F60A90-B8DD-48B4-9DA5-88FAD05AA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5729" y="95251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1164095</xdr:colOff>
      <xdr:row>0</xdr:row>
      <xdr:rowOff>431007</xdr:rowOff>
    </xdr:from>
    <xdr:to>
      <xdr:col>3</xdr:col>
      <xdr:colOff>183909</xdr:colOff>
      <xdr:row>1</xdr:row>
      <xdr:rowOff>2382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CE98E-7788-4333-A1B2-B6D9F7ECBD29}"/>
            </a:ext>
            <a:ext uri="{147F2762-F138-4A5C-976F-8EAC2B608ADB}">
              <a16:predDERef xmlns:a16="http://schemas.microsoft.com/office/drawing/2014/main" pred="{D7F60A90-B8DD-48B4-9DA5-88FAD05AA20D}"/>
            </a:ext>
          </a:extLst>
        </xdr:cNvPr>
        <xdr:cNvSpPr/>
      </xdr:nvSpPr>
      <xdr:spPr>
        <a:xfrm>
          <a:off x="3057550" y="431007"/>
          <a:ext cx="972438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 editAs="absolute">
    <xdr:from>
      <xdr:col>1</xdr:col>
      <xdr:colOff>997416</xdr:colOff>
      <xdr:row>0</xdr:row>
      <xdr:rowOff>428625</xdr:rowOff>
    </xdr:from>
    <xdr:to>
      <xdr:col>2</xdr:col>
      <xdr:colOff>318276</xdr:colOff>
      <xdr:row>1</xdr:row>
      <xdr:rowOff>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CC6C17-6816-4491-9FE8-D7F2121B1086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235541" y="428625"/>
          <a:ext cx="976190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Mapeamento</a:t>
          </a:r>
        </a:p>
      </xdr:txBody>
    </xdr:sp>
    <xdr:clientData/>
  </xdr:twoCellAnchor>
  <xdr:twoCellAnchor editAs="absolute">
    <xdr:from>
      <xdr:col>3</xdr:col>
      <xdr:colOff>221095</xdr:colOff>
      <xdr:row>0</xdr:row>
      <xdr:rowOff>400050</xdr:rowOff>
    </xdr:from>
    <xdr:to>
      <xdr:col>3</xdr:col>
      <xdr:colOff>1013576</xdr:colOff>
      <xdr:row>0</xdr:row>
      <xdr:rowOff>885825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67809B-0217-4253-8C4A-70AC96A63C44}"/>
            </a:ext>
            <a:ext uri="{147F2762-F138-4A5C-976F-8EAC2B608ADB}">
              <a16:predDERef xmlns:a16="http://schemas.microsoft.com/office/drawing/2014/main" pred="{79CC6C17-6816-4491-9FE8-D7F2121B1086}"/>
            </a:ext>
          </a:extLst>
        </xdr:cNvPr>
        <xdr:cNvSpPr/>
      </xdr:nvSpPr>
      <xdr:spPr>
        <a:xfrm>
          <a:off x="4067174" y="400050"/>
          <a:ext cx="792481" cy="4857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Categoria</a:t>
          </a:r>
          <a:r>
            <a:rPr lang="pt-BR" sz="1100" b="1" baseline="0">
              <a:latin typeface="+mn-lt"/>
            </a:rPr>
            <a:t> dos Riscos</a:t>
          </a:r>
          <a:endParaRPr lang="pt-BR" sz="1100" b="1">
            <a:latin typeface="+mn-lt"/>
          </a:endParaRPr>
        </a:p>
      </xdr:txBody>
    </xdr:sp>
    <xdr:clientData/>
  </xdr:twoCellAnchor>
  <xdr:twoCellAnchor>
    <xdr:from>
      <xdr:col>2</xdr:col>
      <xdr:colOff>409575</xdr:colOff>
      <xdr:row>0</xdr:row>
      <xdr:rowOff>457200</xdr:rowOff>
    </xdr:from>
    <xdr:to>
      <xdr:col>2</xdr:col>
      <xdr:colOff>1257300</xdr:colOff>
      <xdr:row>0</xdr:row>
      <xdr:rowOff>904875</xdr:rowOff>
    </xdr:to>
    <xdr:sp macro="" textlink="">
      <xdr:nvSpPr>
        <xdr:cNvPr id="4" name="Retângulo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ABF112-395C-4A77-B9BC-E2463ADB91E8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2219325" y="457200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941294</xdr:colOff>
      <xdr:row>0</xdr:row>
      <xdr:rowOff>879931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FCEA17E8-0E8A-4D37-8147-EF96469E5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5729" y="95251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1190624</xdr:colOff>
      <xdr:row>0</xdr:row>
      <xdr:rowOff>421482</xdr:rowOff>
    </xdr:from>
    <xdr:to>
      <xdr:col>2</xdr:col>
      <xdr:colOff>2029737</xdr:colOff>
      <xdr:row>0</xdr:row>
      <xdr:rowOff>907257</xdr:rowOff>
    </xdr:to>
    <xdr:sp macro="" textlink="">
      <xdr:nvSpPr>
        <xdr:cNvPr id="3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88D87-A77F-473A-AAFF-D354F41416C9}"/>
            </a:ext>
            <a:ext uri="{147F2762-F138-4A5C-976F-8EAC2B608ADB}">
              <a16:predDERef xmlns:a16="http://schemas.microsoft.com/office/drawing/2014/main" pred="{FCEA17E8-0E8A-4D37-8147-EF96469E52CD}"/>
            </a:ext>
          </a:extLst>
        </xdr:cNvPr>
        <xdr:cNvSpPr/>
      </xdr:nvSpPr>
      <xdr:spPr>
        <a:xfrm>
          <a:off x="3219449" y="421482"/>
          <a:ext cx="839113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Matriz de Risco</a:t>
          </a:r>
        </a:p>
      </xdr:txBody>
    </xdr:sp>
    <xdr:clientData/>
  </xdr:twoCellAnchor>
  <xdr:twoCellAnchor editAs="absolute">
    <xdr:from>
      <xdr:col>1</xdr:col>
      <xdr:colOff>997416</xdr:colOff>
      <xdr:row>0</xdr:row>
      <xdr:rowOff>428625</xdr:rowOff>
    </xdr:from>
    <xdr:to>
      <xdr:col>2</xdr:col>
      <xdr:colOff>182906</xdr:colOff>
      <xdr:row>1</xdr:row>
      <xdr:rowOff>0</xdr:rowOff>
    </xdr:to>
    <xdr:sp macro="" textlink="">
      <xdr:nvSpPr>
        <xdr:cNvPr id="4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F32FE0-3041-4DFE-9DA5-478B8A010C48}"/>
            </a:ext>
            <a:ext uri="{147F2762-F138-4A5C-976F-8EAC2B608ADB}">
              <a16:predDERef xmlns:a16="http://schemas.microsoft.com/office/drawing/2014/main" pred="{F6B88D87-A77F-473A-AAFF-D354F41416C9}"/>
            </a:ext>
          </a:extLst>
        </xdr:cNvPr>
        <xdr:cNvSpPr/>
      </xdr:nvSpPr>
      <xdr:spPr>
        <a:xfrm>
          <a:off x="1235541" y="428625"/>
          <a:ext cx="97619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Mapeamento</a:t>
          </a:r>
        </a:p>
      </xdr:txBody>
    </xdr:sp>
    <xdr:clientData/>
  </xdr:twoCellAnchor>
  <xdr:twoCellAnchor editAs="absolute">
    <xdr:from>
      <xdr:col>2</xdr:col>
      <xdr:colOff>2009774</xdr:colOff>
      <xdr:row>0</xdr:row>
      <xdr:rowOff>419101</xdr:rowOff>
    </xdr:from>
    <xdr:to>
      <xdr:col>3</xdr:col>
      <xdr:colOff>525780</xdr:colOff>
      <xdr:row>1</xdr:row>
      <xdr:rowOff>1</xdr:rowOff>
    </xdr:to>
    <xdr:sp macro="" textlink="">
      <xdr:nvSpPr>
        <xdr:cNvPr id="5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C55304-D02F-472E-B19A-EAEB4B9280AB}"/>
            </a:ext>
            <a:ext uri="{147F2762-F138-4A5C-976F-8EAC2B608ADB}">
              <a16:predDERef xmlns:a16="http://schemas.microsoft.com/office/drawing/2014/main" pred="{56F32FE0-3041-4DFE-9DA5-478B8A010C48}"/>
            </a:ext>
          </a:extLst>
        </xdr:cNvPr>
        <xdr:cNvSpPr/>
      </xdr:nvSpPr>
      <xdr:spPr>
        <a:xfrm>
          <a:off x="4038599" y="419101"/>
          <a:ext cx="792481" cy="4953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Categoria</a:t>
          </a:r>
          <a:r>
            <a:rPr lang="pt-BR" sz="1100" b="1" baseline="0">
              <a:latin typeface="+mn-lt"/>
            </a:rPr>
            <a:t> dos Riscos</a:t>
          </a:r>
          <a:endParaRPr lang="pt-BR" sz="1100" b="1">
            <a:latin typeface="+mn-lt"/>
          </a:endParaRPr>
        </a:p>
      </xdr:txBody>
    </xdr:sp>
    <xdr:clientData/>
  </xdr:twoCellAnchor>
  <xdr:twoCellAnchor>
    <xdr:from>
      <xdr:col>2</xdr:col>
      <xdr:colOff>228600</xdr:colOff>
      <xdr:row>0</xdr:row>
      <xdr:rowOff>466725</xdr:rowOff>
    </xdr:from>
    <xdr:to>
      <xdr:col>2</xdr:col>
      <xdr:colOff>1076325</xdr:colOff>
      <xdr:row>1</xdr:row>
      <xdr:rowOff>0</xdr:rowOff>
    </xdr:to>
    <xdr:sp macro="" textlink="">
      <xdr:nvSpPr>
        <xdr:cNvPr id="6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5B7CB5-C7ED-48E8-BB59-58293BCDF8FA}"/>
            </a:ext>
            <a:ext uri="{147F2762-F138-4A5C-976F-8EAC2B608ADB}">
              <a16:predDERef xmlns:a16="http://schemas.microsoft.com/office/drawing/2014/main" pred="{1CC55304-D02F-472E-B19A-EAEB4B9280AB}"/>
            </a:ext>
          </a:extLst>
        </xdr:cNvPr>
        <xdr:cNvSpPr/>
      </xdr:nvSpPr>
      <xdr:spPr>
        <a:xfrm>
          <a:off x="2257425" y="466725"/>
          <a:ext cx="847725" cy="4476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Revisões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3217544" y="431007"/>
    <xdr:ext cx="1042036" cy="485775"/>
    <xdr:sp macro="" textlink="">
      <xdr:nvSpPr>
        <xdr:cNvPr id="22" name="Retângulo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EEAF0-84C0-4F80-B129-27F4E4284BC9}"/>
            </a:ext>
          </a:extLst>
        </xdr:cNvPr>
        <xdr:cNvSpPr/>
      </xdr:nvSpPr>
      <xdr:spPr>
        <a:xfrm>
          <a:off x="3093719" y="431007"/>
          <a:ext cx="973456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absoluteAnchor>
  <xdr:oneCellAnchor>
    <xdr:from>
      <xdr:col>0</xdr:col>
      <xdr:colOff>247650</xdr:colOff>
      <xdr:row>0</xdr:row>
      <xdr:rowOff>95250</xdr:rowOff>
    </xdr:from>
    <xdr:ext cx="979169" cy="784680"/>
    <xdr:pic>
      <xdr:nvPicPr>
        <xdr:cNvPr id="28" name="Imagem 27">
          <a:extLst>
            <a:ext uri="{FF2B5EF4-FFF2-40B4-BE49-F238E27FC236}">
              <a16:creationId xmlns:a16="http://schemas.microsoft.com/office/drawing/2014/main" id="{78153B35-8E8E-4B70-84CB-9D22260EE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7650" y="95250"/>
          <a:ext cx="933449" cy="784680"/>
        </a:xfrm>
        <a:prstGeom prst="rect">
          <a:avLst/>
        </a:prstGeom>
      </xdr:spPr>
    </xdr:pic>
    <xdr:clientData/>
  </xdr:oneCellAnchor>
  <xdr:absoluteAnchor>
    <xdr:pos x="1264920" y="428625"/>
    <xdr:ext cx="1055625" cy="485775"/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D50126-F744-4B98-9FA6-787E777D2B9D}"/>
            </a:ext>
          </a:extLst>
        </xdr:cNvPr>
        <xdr:cNvSpPr/>
      </xdr:nvSpPr>
      <xdr:spPr>
        <a:xfrm>
          <a:off x="1219200" y="428625"/>
          <a:ext cx="100800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Mapeamento</a:t>
          </a:r>
        </a:p>
      </xdr:txBody>
    </xdr:sp>
    <xdr:clientData/>
  </xdr:absoluteAnchor>
  <xdr:absoluteAnchor>
    <xdr:pos x="4259580" y="428625"/>
    <xdr:ext cx="925830" cy="485775"/>
    <xdr:sp macro="" textlink="">
      <xdr:nvSpPr>
        <xdr:cNvPr id="14" name="Retângulo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8C8A88-A276-48DE-ACFD-A126CFE885B9}"/>
            </a:ext>
          </a:extLst>
        </xdr:cNvPr>
        <xdr:cNvSpPr/>
      </xdr:nvSpPr>
      <xdr:spPr>
        <a:xfrm>
          <a:off x="4067175" y="428625"/>
          <a:ext cx="857250" cy="4857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Categoria</a:t>
          </a:r>
          <a:r>
            <a:rPr lang="pt-BR" sz="1100" b="1" baseline="0">
              <a:latin typeface="+mn-lt"/>
            </a:rPr>
            <a:t> dos Riscos</a:t>
          </a:r>
          <a:endParaRPr lang="pt-BR" sz="1100" b="1">
            <a:latin typeface="+mn-lt"/>
          </a:endParaRPr>
        </a:p>
      </xdr:txBody>
    </xdr:sp>
    <xdr:clientData/>
  </xdr:absoluteAnchor>
  <xdr:twoCellAnchor>
    <xdr:from>
      <xdr:col>4</xdr:col>
      <xdr:colOff>266700</xdr:colOff>
      <xdr:row>0</xdr:row>
      <xdr:rowOff>466725</xdr:rowOff>
    </xdr:from>
    <xdr:to>
      <xdr:col>5</xdr:col>
      <xdr:colOff>504825</xdr:colOff>
      <xdr:row>1</xdr:row>
      <xdr:rowOff>0</xdr:rowOff>
    </xdr:to>
    <xdr:sp macro="" textlink="">
      <xdr:nvSpPr>
        <xdr:cNvPr id="6" name="Retângul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2DF1F6-3604-4435-8204-36B62DCD54C2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2238375" y="466725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445769</xdr:colOff>
      <xdr:row>0</xdr:row>
      <xdr:rowOff>431007</xdr:rowOff>
    </xdr:from>
    <xdr:to>
      <xdr:col>7</xdr:col>
      <xdr:colOff>314325</xdr:colOff>
      <xdr:row>1</xdr:row>
      <xdr:rowOff>2382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B8B29E-45C6-47BF-864D-E553BB998833}"/>
            </a:ext>
          </a:extLst>
        </xdr:cNvPr>
        <xdr:cNvSpPr/>
      </xdr:nvSpPr>
      <xdr:spPr>
        <a:xfrm>
          <a:off x="3027044" y="431007"/>
          <a:ext cx="973456" cy="4857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 editAs="oneCell">
    <xdr:from>
      <xdr:col>0</xdr:col>
      <xdr:colOff>247650</xdr:colOff>
      <xdr:row>0</xdr:row>
      <xdr:rowOff>95250</xdr:rowOff>
    </xdr:from>
    <xdr:to>
      <xdr:col>2</xdr:col>
      <xdr:colOff>152399</xdr:colOff>
      <xdr:row>0</xdr:row>
      <xdr:rowOff>879930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F5C9B8-3457-4B4D-8D0D-74BD9031B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7650" y="95250"/>
          <a:ext cx="933449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161925</xdr:colOff>
      <xdr:row>0</xdr:row>
      <xdr:rowOff>419100</xdr:rowOff>
    </xdr:from>
    <xdr:to>
      <xdr:col>4</xdr:col>
      <xdr:colOff>228600</xdr:colOff>
      <xdr:row>0</xdr:row>
      <xdr:rowOff>904875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F8346C-44D1-4707-A735-DB5D7372CD2F}"/>
            </a:ext>
          </a:extLst>
        </xdr:cNvPr>
        <xdr:cNvSpPr/>
      </xdr:nvSpPr>
      <xdr:spPr>
        <a:xfrm>
          <a:off x="1190625" y="419100"/>
          <a:ext cx="100965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7</xdr:col>
      <xdr:colOff>293369</xdr:colOff>
      <xdr:row>0</xdr:row>
      <xdr:rowOff>440532</xdr:rowOff>
    </xdr:from>
    <xdr:to>
      <xdr:col>9</xdr:col>
      <xdr:colOff>9525</xdr:colOff>
      <xdr:row>1</xdr:row>
      <xdr:rowOff>11907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36041-639F-41F7-B7F6-38E6A1674D5D}"/>
            </a:ext>
          </a:extLst>
        </xdr:cNvPr>
        <xdr:cNvSpPr/>
      </xdr:nvSpPr>
      <xdr:spPr>
        <a:xfrm>
          <a:off x="3979544" y="440532"/>
          <a:ext cx="821056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Categorias</a:t>
          </a:r>
          <a:r>
            <a:rPr lang="pt-BR" sz="1100" b="1" baseline="0">
              <a:latin typeface="+mn-lt"/>
            </a:rPr>
            <a:t> dos Riscos</a:t>
          </a:r>
          <a:endParaRPr lang="pt-BR" sz="1100" b="1">
            <a:latin typeface="+mn-lt"/>
          </a:endParaRPr>
        </a:p>
      </xdr:txBody>
    </xdr:sp>
    <xdr:clientData/>
  </xdr:twoCellAnchor>
  <xdr:twoCellAnchor>
    <xdr:from>
      <xdr:col>4</xdr:col>
      <xdr:colOff>219075</xdr:colOff>
      <xdr:row>0</xdr:row>
      <xdr:rowOff>447675</xdr:rowOff>
    </xdr:from>
    <xdr:to>
      <xdr:col>5</xdr:col>
      <xdr:colOff>457200</xdr:colOff>
      <xdr:row>0</xdr:row>
      <xdr:rowOff>895350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8EDBC1-7F8C-49CF-95AF-981A2FFDCD92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2190750" y="447675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1728-E79F-40F5-8F23-4A80DC7455FE}">
  <sheetPr codeName="Planilha1">
    <pageSetUpPr fitToPage="1"/>
  </sheetPr>
  <dimension ref="A1:AC203"/>
  <sheetViews>
    <sheetView showGridLines="0" topLeftCell="A22" zoomScale="80" zoomScaleNormal="80" zoomScaleSheetLayoutView="30" zoomScalePageLayoutView="50" workbookViewId="0">
      <selection activeCell="B12" sqref="B12"/>
    </sheetView>
  </sheetViews>
  <sheetFormatPr defaultColWidth="0" defaultRowHeight="0" customHeight="1" zeroHeight="1" x14ac:dyDescent="0.25"/>
  <cols>
    <col min="1" max="1" width="3.5703125" customWidth="1"/>
    <col min="2" max="2" width="24.7109375" customWidth="1"/>
    <col min="3" max="3" width="29.28515625" customWidth="1"/>
    <col min="4" max="4" width="24.140625" customWidth="1"/>
    <col min="5" max="5" width="35.7109375" customWidth="1"/>
    <col min="6" max="6" width="40.28515625" style="55" customWidth="1"/>
    <col min="7" max="7" width="24.42578125" style="55" customWidth="1"/>
    <col min="8" max="8" width="20.7109375" customWidth="1"/>
    <col min="9" max="9" width="15.7109375" customWidth="1"/>
    <col min="10" max="10" width="21.140625" style="34" customWidth="1"/>
    <col min="11" max="11" width="21.28515625" customWidth="1"/>
    <col min="12" max="12" width="9.140625" style="33" hidden="1" customWidth="1"/>
    <col min="13" max="13" width="0.140625" style="33" customWidth="1"/>
    <col min="14" max="14" width="42" style="56" customWidth="1"/>
    <col min="15" max="15" width="33.5703125" style="56" customWidth="1"/>
    <col min="16" max="16" width="27.85546875" style="56" customWidth="1"/>
    <col min="17" max="17" width="44" style="55" customWidth="1"/>
    <col min="18" max="18" width="34.5703125" style="55" customWidth="1"/>
    <col min="19" max="19" width="27" style="55" customWidth="1"/>
    <col min="20" max="20" width="21.85546875" style="55" customWidth="1"/>
    <col min="21" max="21" width="3.5703125" customWidth="1"/>
    <col min="22" max="23" width="9.140625" hidden="1" customWidth="1"/>
    <col min="24" max="29" width="12.5703125" hidden="1" customWidth="1"/>
    <col min="30" max="16384" width="9.140625" hidden="1"/>
  </cols>
  <sheetData>
    <row r="1" spans="1:23" s="1" customFormat="1" ht="72" customHeight="1" x14ac:dyDescent="0.25"/>
    <row r="2" spans="1:23" s="2" customFormat="1" ht="15" customHeight="1" x14ac:dyDescent="0.25">
      <c r="C2" s="101"/>
      <c r="D2" s="101"/>
      <c r="E2" s="101"/>
      <c r="F2" s="101"/>
      <c r="G2" s="101"/>
      <c r="H2" s="101"/>
      <c r="I2" s="101"/>
      <c r="J2" s="101"/>
    </row>
    <row r="3" spans="1:23" s="31" customFormat="1" ht="14.25" customHeight="1" x14ac:dyDescent="0.25">
      <c r="A3" s="180" t="s">
        <v>87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</row>
    <row r="4" spans="1:23" s="37" customFormat="1" ht="43.5" customHeight="1" x14ac:dyDescent="0.25">
      <c r="B4" s="188" t="s">
        <v>0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</row>
    <row r="5" spans="1:23" s="37" customFormat="1" ht="36.75" customHeight="1" thickBot="1" x14ac:dyDescent="0.3">
      <c r="B5" s="42"/>
      <c r="C5"/>
      <c r="D5"/>
      <c r="E5"/>
      <c r="F5"/>
      <c r="G5"/>
      <c r="H5"/>
      <c r="I5"/>
      <c r="J5" s="34"/>
      <c r="K5"/>
      <c r="L5" s="33"/>
      <c r="M5" s="33"/>
      <c r="N5" s="177"/>
      <c r="O5" s="177"/>
      <c r="P5" s="177"/>
      <c r="Q5" s="177"/>
      <c r="R5" s="177"/>
      <c r="S5" s="177"/>
      <c r="T5" s="177"/>
    </row>
    <row r="6" spans="1:23" s="37" customFormat="1" ht="16.5" thickTop="1" thickBot="1" x14ac:dyDescent="0.3">
      <c r="D6" s="72" t="s">
        <v>1</v>
      </c>
      <c r="E6" s="181"/>
      <c r="F6" s="182"/>
      <c r="G6" s="182"/>
      <c r="H6" s="183"/>
      <c r="I6" s="79"/>
      <c r="J6" s="79"/>
      <c r="K6" s="79"/>
      <c r="L6" s="76"/>
      <c r="M6" s="77"/>
      <c r="N6" s="91"/>
      <c r="O6" s="91"/>
      <c r="P6" s="178"/>
      <c r="Q6" s="178"/>
      <c r="R6" s="178"/>
      <c r="S6" s="178"/>
      <c r="T6" s="178"/>
    </row>
    <row r="7" spans="1:23" s="37" customFormat="1" ht="28.5" customHeight="1" thickTop="1" thickBot="1" x14ac:dyDescent="0.3">
      <c r="D7" s="72" t="s">
        <v>2</v>
      </c>
      <c r="E7" s="184"/>
      <c r="F7" s="185"/>
      <c r="G7" s="72" t="s">
        <v>3</v>
      </c>
      <c r="H7" s="81"/>
      <c r="I7" s="75"/>
      <c r="J7" s="75"/>
      <c r="K7"/>
      <c r="L7" s="33"/>
      <c r="M7" s="33"/>
      <c r="N7" s="177"/>
      <c r="O7" s="177"/>
      <c r="P7" s="177"/>
      <c r="Q7" s="177"/>
      <c r="R7" s="177"/>
      <c r="S7" s="177"/>
      <c r="T7" s="177"/>
    </row>
    <row r="8" spans="1:23" s="37" customFormat="1" ht="15" customHeight="1" thickTop="1" thickBot="1" x14ac:dyDescent="0.3">
      <c r="D8" s="73" t="s">
        <v>4</v>
      </c>
      <c r="E8" s="186"/>
      <c r="F8" s="187"/>
      <c r="G8" s="72" t="s">
        <v>5</v>
      </c>
      <c r="H8" s="167"/>
      <c r="I8" s="80"/>
      <c r="J8" s="75"/>
      <c r="K8" s="75"/>
      <c r="L8" s="76"/>
      <c r="M8" s="78"/>
      <c r="N8" s="91"/>
      <c r="O8" s="91"/>
      <c r="P8" s="179"/>
      <c r="Q8" s="179"/>
      <c r="R8" s="179"/>
      <c r="S8" s="179"/>
      <c r="T8" s="179"/>
    </row>
    <row r="9" spans="1:23" s="37" customFormat="1" ht="15.75" customHeight="1" thickTop="1" x14ac:dyDescent="0.25">
      <c r="B9" s="39"/>
      <c r="C9" s="39"/>
      <c r="D9" s="39"/>
      <c r="E9" s="39"/>
      <c r="F9" s="39"/>
      <c r="G9" s="39"/>
      <c r="H9" s="39"/>
      <c r="L9" s="38"/>
      <c r="M9" s="38"/>
      <c r="N9" s="93"/>
      <c r="O9" s="93"/>
      <c r="P9" s="93"/>
      <c r="Q9" s="92"/>
      <c r="R9" s="92"/>
      <c r="S9" s="92"/>
      <c r="T9" s="92"/>
    </row>
    <row r="10" spans="1:23" ht="21.75" customHeight="1" thickBot="1" x14ac:dyDescent="0.3">
      <c r="B10" s="42"/>
      <c r="F10"/>
      <c r="G10"/>
      <c r="N10" s="177"/>
      <c r="O10" s="177"/>
      <c r="P10" s="177"/>
      <c r="Q10" s="177"/>
      <c r="R10" s="177"/>
      <c r="S10" s="177"/>
      <c r="T10" s="177"/>
    </row>
    <row r="11" spans="1:23" ht="43.15" customHeight="1" thickTop="1" thickBot="1" x14ac:dyDescent="0.3">
      <c r="B11" s="171" t="s">
        <v>6</v>
      </c>
      <c r="C11" s="171" t="s">
        <v>7</v>
      </c>
      <c r="D11" s="172" t="s">
        <v>8</v>
      </c>
      <c r="E11" s="173" t="s">
        <v>9</v>
      </c>
      <c r="F11" s="171" t="s">
        <v>10</v>
      </c>
      <c r="G11" s="171" t="s">
        <v>11</v>
      </c>
      <c r="H11" s="171" t="s">
        <v>12</v>
      </c>
      <c r="I11" s="171" t="s">
        <v>13</v>
      </c>
      <c r="J11" s="171" t="s">
        <v>14</v>
      </c>
      <c r="K11" s="174" t="s">
        <v>15</v>
      </c>
      <c r="L11" s="175"/>
      <c r="M11" s="175"/>
      <c r="N11" s="176" t="s">
        <v>16</v>
      </c>
      <c r="O11" s="176" t="s">
        <v>17</v>
      </c>
      <c r="P11" s="176" t="s">
        <v>18</v>
      </c>
      <c r="Q11" s="176" t="s">
        <v>19</v>
      </c>
      <c r="R11" s="176" t="s">
        <v>17</v>
      </c>
      <c r="S11" s="176" t="s">
        <v>20</v>
      </c>
      <c r="T11" s="176" t="s">
        <v>21</v>
      </c>
      <c r="U11" s="33"/>
      <c r="V11" s="33"/>
      <c r="W11" s="33"/>
    </row>
    <row r="12" spans="1:23" ht="25.15" customHeight="1" thickTop="1" x14ac:dyDescent="0.25">
      <c r="B12" s="61"/>
      <c r="C12" s="51"/>
      <c r="D12" s="52"/>
      <c r="E12" s="52"/>
      <c r="F12" s="50"/>
      <c r="G12" s="50"/>
      <c r="H12" s="35"/>
      <c r="I12" s="35"/>
      <c r="J12" s="86" t="str">
        <f t="shared" ref="J12:J43" si="0">IF(AND(L12&lt;&gt;"",M12&lt;&gt;""),(L12*M12),"")</f>
        <v/>
      </c>
      <c r="K12" s="35"/>
      <c r="L12" s="33" t="str">
        <f>IF(H12="","",VLOOKUP(H12,Matriz!N$34:O$38,2,0))</f>
        <v/>
      </c>
      <c r="M12" s="33" t="str">
        <f>IF(I12="","",VLOOKUP(I12,Matriz!N$42:O$46,2,0))</f>
        <v/>
      </c>
      <c r="N12" s="169"/>
      <c r="O12" s="50"/>
      <c r="P12" s="169"/>
      <c r="Q12" s="139"/>
      <c r="R12" s="50"/>
      <c r="S12" s="50"/>
      <c r="T12" s="140"/>
      <c r="U12" s="33"/>
      <c r="V12" s="33"/>
      <c r="W12" s="33"/>
    </row>
    <row r="13" spans="1:23" ht="25.15" customHeight="1" x14ac:dyDescent="0.25">
      <c r="B13" s="61"/>
      <c r="C13" s="51"/>
      <c r="D13" s="52"/>
      <c r="E13" s="52"/>
      <c r="F13" s="50"/>
      <c r="G13" s="50"/>
      <c r="H13" s="35"/>
      <c r="I13" s="35"/>
      <c r="J13" s="86" t="str">
        <f t="shared" si="0"/>
        <v/>
      </c>
      <c r="K13" s="89" t="str">
        <f>IF(AND(H13&lt;&gt;"",I13&lt;&gt;""),VLOOKUP(J13,Matriz!C$26:G$47,4,0),"")</f>
        <v/>
      </c>
      <c r="L13" s="33" t="str">
        <f>IF(H13="","",VLOOKUP(H13,Matriz!N$34:O$38,2,0))</f>
        <v/>
      </c>
      <c r="M13" s="33" t="str">
        <f>IF(I13="","",VLOOKUP(I13,Matriz!N$42:O$46,2,0))</f>
        <v/>
      </c>
      <c r="N13" s="169"/>
      <c r="O13" s="50"/>
      <c r="P13" s="169"/>
      <c r="Q13" s="169"/>
      <c r="R13" s="50"/>
      <c r="S13" s="132"/>
      <c r="T13" s="140"/>
      <c r="U13" s="33"/>
      <c r="V13" s="33"/>
      <c r="W13" s="33"/>
    </row>
    <row r="14" spans="1:23" ht="25.15" customHeight="1" x14ac:dyDescent="0.25">
      <c r="B14" s="61"/>
      <c r="C14" s="51"/>
      <c r="D14" s="52"/>
      <c r="E14" s="52"/>
      <c r="F14" s="50"/>
      <c r="G14" s="50"/>
      <c r="H14" s="35"/>
      <c r="I14" s="35"/>
      <c r="J14" s="86" t="str">
        <f t="shared" si="0"/>
        <v/>
      </c>
      <c r="K14" s="89" t="str">
        <f>IF(AND(H14&lt;&gt;"",I14&lt;&gt;""),VLOOKUP(J14,Matriz!C$26:G$47,4,0),"")</f>
        <v/>
      </c>
      <c r="L14" s="33" t="str">
        <f>IF(H14="","",VLOOKUP(H14,Matriz!N$34:O$38,2,0))</f>
        <v/>
      </c>
      <c r="M14" s="33" t="str">
        <f>IF(I14="","",VLOOKUP(I14,Matriz!N$42:O$46,2,0))</f>
        <v/>
      </c>
      <c r="N14" s="50"/>
      <c r="O14" s="50"/>
      <c r="P14" s="50"/>
      <c r="Q14" s="169"/>
      <c r="R14" s="50"/>
      <c r="S14" s="50"/>
      <c r="T14" s="140"/>
      <c r="U14" s="33"/>
      <c r="V14" s="33"/>
      <c r="W14" s="33"/>
    </row>
    <row r="15" spans="1:23" ht="25.15" customHeight="1" x14ac:dyDescent="0.25">
      <c r="B15" s="61"/>
      <c r="C15" s="51"/>
      <c r="D15" s="52"/>
      <c r="E15" s="52"/>
      <c r="F15" s="50"/>
      <c r="G15" s="50"/>
      <c r="H15" s="35"/>
      <c r="I15" s="35"/>
      <c r="J15" s="86" t="str">
        <f t="shared" si="0"/>
        <v/>
      </c>
      <c r="K15" s="89" t="str">
        <f>IF(AND(H15&lt;&gt;"",I15&lt;&gt;""),VLOOKUP(J15,Matriz!C$26:G$47,4,0),"")</f>
        <v/>
      </c>
      <c r="L15" s="33" t="str">
        <f>IF(H15="","",VLOOKUP(H15,Matriz!N$34:O$38,2,0))</f>
        <v/>
      </c>
      <c r="M15" s="33" t="str">
        <f>IF(I15="","",VLOOKUP(I15,Matriz!N$42:O$46,2,0))</f>
        <v/>
      </c>
      <c r="N15" s="169"/>
      <c r="O15" s="59"/>
      <c r="P15" s="50"/>
      <c r="Q15" s="169"/>
      <c r="R15" s="59"/>
      <c r="S15" s="50"/>
      <c r="T15" s="140"/>
      <c r="U15" s="33"/>
      <c r="V15" s="33"/>
      <c r="W15" s="33"/>
    </row>
    <row r="16" spans="1:23" ht="25.15" customHeight="1" x14ac:dyDescent="0.25">
      <c r="B16" s="61"/>
      <c r="C16" s="104"/>
      <c r="D16" s="52"/>
      <c r="E16" s="52"/>
      <c r="F16" s="50"/>
      <c r="G16" s="50"/>
      <c r="H16" s="35"/>
      <c r="I16" s="35"/>
      <c r="J16" s="86" t="str">
        <f t="shared" si="0"/>
        <v/>
      </c>
      <c r="K16" s="89" t="str">
        <f>IF(AND(H16&lt;&gt;"",I16&lt;&gt;""),VLOOKUP(J16,Matriz!C$26:G$47,4,0),"")</f>
        <v/>
      </c>
      <c r="L16" s="33" t="str">
        <f>IF(H16="","",VLOOKUP(H16,Matriz!N$34:O$38,2,0))</f>
        <v/>
      </c>
      <c r="M16" s="33" t="str">
        <f>IF(I16="","",VLOOKUP(I16,Matriz!N$42:O$46,2,0))</f>
        <v/>
      </c>
      <c r="N16" s="169"/>
      <c r="O16" s="53"/>
      <c r="P16" s="50"/>
      <c r="Q16" s="169"/>
      <c r="R16" s="53"/>
      <c r="S16" s="50"/>
      <c r="T16" s="140"/>
      <c r="U16" s="33"/>
      <c r="V16" s="33"/>
      <c r="W16" s="33"/>
    </row>
    <row r="17" spans="2:23" ht="25.15" customHeight="1" x14ac:dyDescent="0.25">
      <c r="B17" s="61"/>
      <c r="C17" s="104"/>
      <c r="D17" s="52"/>
      <c r="E17" s="52"/>
      <c r="F17" s="50"/>
      <c r="G17" s="50"/>
      <c r="H17" s="35"/>
      <c r="I17" s="35"/>
      <c r="J17" s="86" t="str">
        <f t="shared" si="0"/>
        <v/>
      </c>
      <c r="K17" s="89" t="str">
        <f>IF(AND(H17&lt;&gt;"",I17&lt;&gt;""),VLOOKUP(J17,Matriz!C$26:G$47,4,0),"")</f>
        <v/>
      </c>
      <c r="L17" s="33" t="str">
        <f>IF(H17="","",VLOOKUP(H17,Matriz!N$34:O$38,2,0))</f>
        <v/>
      </c>
      <c r="M17" s="33" t="str">
        <f>IF(I17="","",VLOOKUP(I17,Matriz!N$42:O$46,2,0))</f>
        <v/>
      </c>
      <c r="N17" s="50"/>
      <c r="O17" s="50"/>
      <c r="P17" s="50"/>
      <c r="Q17" s="169"/>
      <c r="R17" s="50"/>
      <c r="S17" s="50"/>
      <c r="T17" s="140"/>
      <c r="U17" s="33"/>
      <c r="V17" s="33"/>
      <c r="W17" s="33"/>
    </row>
    <row r="18" spans="2:23" ht="25.15" customHeight="1" x14ac:dyDescent="0.25">
      <c r="B18" s="61"/>
      <c r="C18" s="104"/>
      <c r="D18" s="82"/>
      <c r="E18" s="120"/>
      <c r="F18" s="130"/>
      <c r="G18" s="50"/>
      <c r="H18" s="35"/>
      <c r="I18" s="35"/>
      <c r="J18" s="86" t="str">
        <f t="shared" si="0"/>
        <v/>
      </c>
      <c r="K18" s="89" t="str">
        <f>IF(AND(H18&lt;&gt;"",I18&lt;&gt;""),VLOOKUP(J18,Matriz!C$26:G$47,4,0),"")</f>
        <v/>
      </c>
      <c r="L18" s="33" t="str">
        <f>IF(H18="","",VLOOKUP(H18,Matriz!N$34:O$38,2,0))</f>
        <v/>
      </c>
      <c r="M18" s="33" t="str">
        <f>IF(I18="","",VLOOKUP(I18,Matriz!N$42:O$46,2,0))</f>
        <v/>
      </c>
      <c r="N18" s="50"/>
      <c r="O18" s="50"/>
      <c r="P18" s="50"/>
      <c r="Q18" s="169"/>
      <c r="R18" s="50"/>
      <c r="S18" s="50"/>
      <c r="T18" s="140"/>
      <c r="U18" s="33"/>
      <c r="V18" s="33"/>
      <c r="W18" s="33"/>
    </row>
    <row r="19" spans="2:23" ht="25.15" customHeight="1" x14ac:dyDescent="0.25">
      <c r="B19" s="61"/>
      <c r="C19" s="105"/>
      <c r="D19" s="105"/>
      <c r="E19" s="121"/>
      <c r="F19" s="105"/>
      <c r="G19" s="135"/>
      <c r="H19" s="35"/>
      <c r="I19" s="35"/>
      <c r="J19" s="86" t="str">
        <f t="shared" si="0"/>
        <v/>
      </c>
      <c r="K19" s="89" t="str">
        <f>IF(AND(H19&lt;&gt;"",I19&lt;&gt;""),VLOOKUP(J19,Matriz!C$26:G$47,4,0),"")</f>
        <v/>
      </c>
      <c r="L19" s="33" t="str">
        <f>IF(H19="","",VLOOKUP(H19,Matriz!N$34:O$38,2,0))</f>
        <v/>
      </c>
      <c r="M19" s="33" t="str">
        <f>IF(I19="","",VLOOKUP(I19,Matriz!N$42:O$46,2,0))</f>
        <v/>
      </c>
      <c r="N19" s="50"/>
      <c r="O19" s="50"/>
      <c r="P19" s="50"/>
      <c r="Q19" s="169"/>
      <c r="R19" s="50"/>
      <c r="S19" s="50"/>
      <c r="T19" s="140"/>
      <c r="U19" s="33"/>
      <c r="V19" s="33"/>
      <c r="W19" s="33"/>
    </row>
    <row r="20" spans="2:23" ht="25.15" customHeight="1" x14ac:dyDescent="0.25">
      <c r="B20" s="61"/>
      <c r="C20" s="106"/>
      <c r="D20" s="115"/>
      <c r="E20" s="122"/>
      <c r="F20" s="131"/>
      <c r="G20" s="136"/>
      <c r="H20" s="35"/>
      <c r="I20" s="35"/>
      <c r="J20" s="86" t="str">
        <f t="shared" si="0"/>
        <v/>
      </c>
      <c r="K20" s="89" t="str">
        <f>IF(AND(H20&lt;&gt;"",I20&lt;&gt;""),VLOOKUP(J20,Matriz!C$26:G$47,4,0),"")</f>
        <v/>
      </c>
      <c r="L20" s="33" t="str">
        <f>IF(H20="","",VLOOKUP(H20,Matriz!N$34:O$38,2,0))</f>
        <v/>
      </c>
      <c r="M20" s="33" t="str">
        <f>IF(I20="","",VLOOKUP(I20,Matriz!N$42:O$46,2,0))</f>
        <v/>
      </c>
      <c r="N20" s="137"/>
      <c r="O20" s="50"/>
      <c r="P20" s="50"/>
      <c r="Q20" s="169"/>
      <c r="R20" s="50"/>
      <c r="S20" s="50"/>
      <c r="T20" s="140"/>
    </row>
    <row r="21" spans="2:23" ht="25.15" customHeight="1" x14ac:dyDescent="0.25">
      <c r="B21" s="61"/>
      <c r="C21" s="107"/>
      <c r="D21" s="54"/>
      <c r="E21" s="123"/>
      <c r="F21" s="50"/>
      <c r="G21" s="136"/>
      <c r="H21" s="35"/>
      <c r="I21" s="35"/>
      <c r="J21" s="86" t="str">
        <f t="shared" si="0"/>
        <v/>
      </c>
      <c r="K21" s="89" t="str">
        <f>IF(AND(H21&lt;&gt;"",I21&lt;&gt;""),VLOOKUP(J21,Matriz!C$26:G$47,4,0),"")</f>
        <v/>
      </c>
      <c r="L21" s="33" t="str">
        <f>IF(H21="","",VLOOKUP(H21,Matriz!N$34:O$38,2,0))</f>
        <v/>
      </c>
      <c r="M21" s="33" t="str">
        <f>IF(I21="","",VLOOKUP(I21,Matriz!N$42:O$46,2,0))</f>
        <v/>
      </c>
      <c r="N21" s="169"/>
      <c r="O21" s="50"/>
      <c r="P21" s="50"/>
      <c r="Q21" s="169"/>
      <c r="R21" s="50"/>
      <c r="S21" s="50"/>
      <c r="T21" s="140"/>
    </row>
    <row r="22" spans="2:23" ht="25.15" customHeight="1" x14ac:dyDescent="0.25">
      <c r="B22" s="61"/>
      <c r="C22" s="51"/>
      <c r="D22" s="51"/>
      <c r="E22" s="124"/>
      <c r="F22" s="50"/>
      <c r="G22" s="136"/>
      <c r="H22" s="35"/>
      <c r="I22" s="35"/>
      <c r="J22" s="86" t="str">
        <f t="shared" si="0"/>
        <v/>
      </c>
      <c r="K22" s="89" t="str">
        <f>IF(AND(H22&lt;&gt;"",I22&lt;&gt;""),VLOOKUP(J22,Matriz!C$26:G$47,4,0),"")</f>
        <v/>
      </c>
      <c r="L22" s="33" t="str">
        <f>IF(H22="","",VLOOKUP(H22,Matriz!N$34:O$38,2,0))</f>
        <v/>
      </c>
      <c r="M22" s="33" t="str">
        <f>IF(I22="","",VLOOKUP(I22,Matriz!N$42:O$46,2,0))</f>
        <v/>
      </c>
      <c r="N22" s="50"/>
      <c r="O22" s="50"/>
      <c r="P22" s="50"/>
      <c r="Q22" s="169"/>
      <c r="R22" s="50"/>
      <c r="S22" s="50"/>
      <c r="T22" s="140"/>
    </row>
    <row r="23" spans="2:23" ht="25.15" customHeight="1" x14ac:dyDescent="0.25">
      <c r="B23" s="61"/>
      <c r="C23" s="108"/>
      <c r="D23" s="52"/>
      <c r="E23" s="124"/>
      <c r="F23" s="50"/>
      <c r="G23" s="136"/>
      <c r="H23" s="35"/>
      <c r="I23" s="35"/>
      <c r="J23" s="86" t="str">
        <f t="shared" si="0"/>
        <v/>
      </c>
      <c r="K23" s="89" t="str">
        <f>IF(AND(H23&lt;&gt;"",I23&lt;&gt;""),VLOOKUP(J23,Matriz!C$26:G$47,4,0),"")</f>
        <v/>
      </c>
      <c r="L23" s="33" t="str">
        <f>IF(H23="","",VLOOKUP(H23,Matriz!N$34:O$38,2,0))</f>
        <v/>
      </c>
      <c r="M23" s="33" t="str">
        <f>IF(I23="","",VLOOKUP(I23,Matriz!N$42:O$46,2,0))</f>
        <v/>
      </c>
      <c r="N23" s="138"/>
      <c r="O23" s="50"/>
      <c r="P23" s="50"/>
      <c r="Q23" s="169"/>
      <c r="R23" s="50"/>
      <c r="S23" s="50"/>
      <c r="T23" s="140"/>
    </row>
    <row r="24" spans="2:23" ht="25.15" customHeight="1" x14ac:dyDescent="0.25">
      <c r="B24" s="61"/>
      <c r="C24" s="108"/>
      <c r="D24" s="52"/>
      <c r="E24" s="125"/>
      <c r="F24" s="50"/>
      <c r="G24" s="50"/>
      <c r="H24" s="35"/>
      <c r="I24" s="35"/>
      <c r="J24" s="86" t="str">
        <f t="shared" si="0"/>
        <v/>
      </c>
      <c r="K24" s="89" t="str">
        <f>IF(AND(H24&lt;&gt;"",I24&lt;&gt;""),VLOOKUP(J24,Matriz!C$26:G$47,4,0),"")</f>
        <v/>
      </c>
      <c r="L24" s="33" t="str">
        <f>IF(H24="","",VLOOKUP(H24,Matriz!N$34:O$38,2,0))</f>
        <v/>
      </c>
      <c r="M24" s="33" t="str">
        <f>IF(I24="","",VLOOKUP(I24,Matriz!N$42:O$46,2,0))</f>
        <v/>
      </c>
      <c r="N24" s="138"/>
      <c r="O24" s="50"/>
      <c r="P24" s="50"/>
      <c r="Q24" s="169"/>
      <c r="R24" s="50"/>
      <c r="S24" s="50"/>
      <c r="T24" s="140"/>
    </row>
    <row r="25" spans="2:23" ht="25.15" customHeight="1" x14ac:dyDescent="0.25">
      <c r="B25" s="61"/>
      <c r="C25" s="51"/>
      <c r="D25" s="116"/>
      <c r="E25" s="126"/>
      <c r="F25" s="50"/>
      <c r="G25" s="50"/>
      <c r="H25" s="35"/>
      <c r="I25" s="35"/>
      <c r="J25" s="86" t="str">
        <f t="shared" si="0"/>
        <v/>
      </c>
      <c r="K25" s="89" t="str">
        <f>IF(AND(H25&lt;&gt;"",I25&lt;&gt;""),VLOOKUP(J25,Matriz!C$26:G$47,4,0),"")</f>
        <v/>
      </c>
      <c r="L25" s="33" t="str">
        <f>IF(H25="","",VLOOKUP(H25,Matriz!N$34:O$38,2,0))</f>
        <v/>
      </c>
      <c r="M25" s="33" t="str">
        <f>IF(I25="","",VLOOKUP(I25,Matriz!N$42:O$46,2,0))</f>
        <v/>
      </c>
      <c r="N25" s="138"/>
      <c r="O25" s="50"/>
      <c r="P25" s="50"/>
      <c r="Q25" s="169"/>
      <c r="R25" s="50"/>
      <c r="S25" s="50"/>
      <c r="T25" s="140"/>
    </row>
    <row r="26" spans="2:23" ht="25.15" customHeight="1" x14ac:dyDescent="0.25">
      <c r="B26" s="61"/>
      <c r="C26" s="109"/>
      <c r="D26" s="127"/>
      <c r="E26" s="127"/>
      <c r="F26" s="127"/>
      <c r="G26" s="50"/>
      <c r="H26" s="35"/>
      <c r="I26" s="35"/>
      <c r="J26" s="86" t="str">
        <f t="shared" si="0"/>
        <v/>
      </c>
      <c r="K26" s="89" t="str">
        <f>IF(AND(H26&lt;&gt;"",I26&lt;&gt;""),VLOOKUP(J26,Matriz!C$26:G$47,4,0),"")</f>
        <v/>
      </c>
      <c r="L26" s="33" t="str">
        <f>IF(H26="","",VLOOKUP(H26,Matriz!N$34:O$38,2,0))</f>
        <v/>
      </c>
      <c r="M26" s="33" t="str">
        <f>IF(I26="","",VLOOKUP(I26,Matriz!N$42:O$46,2,0))</f>
        <v/>
      </c>
      <c r="N26" s="138"/>
      <c r="O26" s="50"/>
      <c r="P26" s="50"/>
      <c r="Q26" s="169"/>
      <c r="R26" s="50"/>
      <c r="S26" s="50"/>
      <c r="T26" s="140"/>
    </row>
    <row r="27" spans="2:23" ht="25.15" customHeight="1" thickBot="1" x14ac:dyDescent="0.3">
      <c r="B27" s="61"/>
      <c r="C27" s="110"/>
      <c r="D27" s="127"/>
      <c r="E27" s="117"/>
      <c r="F27" s="117"/>
      <c r="G27" s="50"/>
      <c r="H27" s="35"/>
      <c r="I27" s="35"/>
      <c r="J27" s="86" t="str">
        <f t="shared" si="0"/>
        <v/>
      </c>
      <c r="K27" s="89" t="str">
        <f>IF(AND(H27&lt;&gt;"",I27&lt;&gt;""),VLOOKUP(J27,Matriz!C$26:G$47,4,0),"")</f>
        <v/>
      </c>
      <c r="L27" s="33" t="str">
        <f>IF(H27="","",VLOOKUP(H27,Matriz!N$34:O$38,2,0))</f>
        <v/>
      </c>
      <c r="M27" s="33" t="str">
        <f>IF(I27="","",VLOOKUP(I27,Matriz!N$42:O$46,2,0))</f>
        <v/>
      </c>
      <c r="N27" s="138"/>
      <c r="O27" s="50"/>
      <c r="P27" s="50"/>
      <c r="Q27" s="169"/>
      <c r="R27" s="50"/>
      <c r="S27" s="50"/>
      <c r="T27" s="140"/>
    </row>
    <row r="28" spans="2:23" s="49" customFormat="1" ht="25.15" customHeight="1" x14ac:dyDescent="0.25">
      <c r="B28" s="61"/>
      <c r="C28" s="111"/>
      <c r="D28" s="168"/>
      <c r="E28" s="110"/>
      <c r="F28" s="127"/>
      <c r="G28" s="50"/>
      <c r="H28" s="35"/>
      <c r="I28" s="35"/>
      <c r="J28" s="86" t="str">
        <f t="shared" si="0"/>
        <v/>
      </c>
      <c r="K28" s="89" t="str">
        <f>IF(AND(H28&lt;&gt;"",I28&lt;&gt;""),VLOOKUP(J28,Matriz!C$26:G$47,4,0),"")</f>
        <v/>
      </c>
      <c r="L28" s="33" t="str">
        <f>IF(H28="","",VLOOKUP(H28,Matriz!N$34:O$38,2,0))</f>
        <v/>
      </c>
      <c r="M28" s="33" t="str">
        <f>IF(I28="","",VLOOKUP(I28,Matriz!N$42:O$46,2,0))</f>
        <v/>
      </c>
      <c r="N28" s="138"/>
      <c r="O28" s="50"/>
      <c r="P28" s="50"/>
      <c r="Q28" s="169"/>
      <c r="R28" s="50"/>
      <c r="S28" s="50"/>
      <c r="T28" s="140"/>
    </row>
    <row r="29" spans="2:23" ht="25.15" customHeight="1" x14ac:dyDescent="0.25">
      <c r="B29" s="61"/>
      <c r="C29" s="110"/>
      <c r="D29" s="109"/>
      <c r="E29" s="117"/>
      <c r="F29" s="117"/>
      <c r="G29" s="50"/>
      <c r="H29" s="35"/>
      <c r="I29" s="35"/>
      <c r="J29" s="86" t="str">
        <f t="shared" si="0"/>
        <v/>
      </c>
      <c r="K29" s="89" t="str">
        <f>IF(AND(H29&lt;&gt;"",I29&lt;&gt;""),VLOOKUP(J29,Matriz!C$26:G$47,4,0),"")</f>
        <v/>
      </c>
      <c r="L29" s="33" t="str">
        <f>IF(H29="","",VLOOKUP(H29,Matriz!N$34:O$38,2,0))</f>
        <v/>
      </c>
      <c r="M29" s="33" t="str">
        <f>IF(I29="","",VLOOKUP(I29,Matriz!N$42:O$46,2,0))</f>
        <v/>
      </c>
      <c r="N29" s="138"/>
      <c r="O29" s="50"/>
      <c r="P29" s="50"/>
      <c r="Q29" s="169"/>
      <c r="R29" s="50"/>
      <c r="S29" s="50"/>
      <c r="T29" s="140"/>
    </row>
    <row r="30" spans="2:23" ht="25.15" customHeight="1" x14ac:dyDescent="0.25">
      <c r="B30" s="61"/>
      <c r="C30" s="113"/>
      <c r="D30" s="127"/>
      <c r="E30" s="127"/>
      <c r="F30" s="132"/>
      <c r="G30" s="50"/>
      <c r="H30" s="35"/>
      <c r="I30" s="35"/>
      <c r="J30" s="86" t="str">
        <f t="shared" si="0"/>
        <v/>
      </c>
      <c r="K30" s="89" t="str">
        <f>IF(AND(H30&lt;&gt;"",I30&lt;&gt;""),VLOOKUP(J30,Matriz!C$26:G$47,4,0),"")</f>
        <v/>
      </c>
      <c r="L30" s="33" t="str">
        <f>IF(H30="","",VLOOKUP(H30,Matriz!N$34:O$38,2,0))</f>
        <v/>
      </c>
      <c r="M30" s="33" t="str">
        <f>IF(I30="","",VLOOKUP(I30,Matriz!N$42:O$46,2,0))</f>
        <v/>
      </c>
      <c r="N30" s="138"/>
      <c r="O30" s="50"/>
      <c r="P30" s="50"/>
      <c r="Q30" s="169"/>
      <c r="R30" s="50"/>
      <c r="S30" s="50"/>
      <c r="T30" s="140"/>
    </row>
    <row r="31" spans="2:23" ht="25.15" customHeight="1" x14ac:dyDescent="0.25">
      <c r="B31" s="61"/>
      <c r="C31" s="112"/>
      <c r="D31" s="118"/>
      <c r="E31" s="128"/>
      <c r="F31" s="133"/>
      <c r="G31" s="50"/>
      <c r="H31" s="35"/>
      <c r="I31" s="35"/>
      <c r="J31" s="86" t="str">
        <f t="shared" si="0"/>
        <v/>
      </c>
      <c r="K31" s="89" t="str">
        <f>IF(AND(H31&lt;&gt;"",I31&lt;&gt;""),VLOOKUP(J31,Matriz!C$26:G$47,4,0),"")</f>
        <v/>
      </c>
      <c r="L31" s="33" t="str">
        <f>IF(H31="","",VLOOKUP(H31,Matriz!N$34:O$38,2,0))</f>
        <v/>
      </c>
      <c r="M31" s="33" t="str">
        <f>IF(I31="","",VLOOKUP(I31,Matriz!N$42:O$46,2,0))</f>
        <v/>
      </c>
      <c r="N31" s="138"/>
      <c r="O31" s="50"/>
      <c r="P31" s="50"/>
      <c r="Q31" s="169"/>
      <c r="R31" s="50"/>
      <c r="S31" s="50"/>
      <c r="T31" s="140"/>
    </row>
    <row r="32" spans="2:23" ht="25.15" customHeight="1" x14ac:dyDescent="0.25">
      <c r="B32" s="61"/>
      <c r="C32" s="114"/>
      <c r="D32" s="119"/>
      <c r="E32" s="129"/>
      <c r="F32" s="134"/>
      <c r="G32" s="134"/>
      <c r="H32" s="35"/>
      <c r="I32" s="35"/>
      <c r="J32" s="86" t="str">
        <f t="shared" si="0"/>
        <v/>
      </c>
      <c r="K32" s="89" t="str">
        <f>IF(AND(H32&lt;&gt;"",I32&lt;&gt;""),VLOOKUP(J32,Matriz!C$26:G$47,4,0),"")</f>
        <v/>
      </c>
      <c r="L32" s="33" t="str">
        <f>IF(H32="","",VLOOKUP(H32,Matriz!N$34:O$38,2,0))</f>
        <v/>
      </c>
      <c r="M32" s="33" t="str">
        <f>IF(I32="","",VLOOKUP(I32,Matriz!N$42:O$46,2,0))</f>
        <v/>
      </c>
      <c r="N32" s="138"/>
      <c r="O32" s="50"/>
      <c r="P32" s="50"/>
      <c r="Q32" s="169"/>
      <c r="R32" s="50"/>
      <c r="S32" s="50"/>
      <c r="T32" s="140"/>
    </row>
    <row r="33" spans="2:20" ht="25.15" customHeight="1" x14ac:dyDescent="0.25">
      <c r="B33" s="61"/>
      <c r="C33" s="41"/>
      <c r="D33" s="83"/>
      <c r="E33" s="45"/>
      <c r="F33" s="50"/>
      <c r="G33" s="50"/>
      <c r="H33" s="35"/>
      <c r="I33" s="35"/>
      <c r="J33" s="88" t="str">
        <f t="shared" si="0"/>
        <v/>
      </c>
      <c r="K33" s="35" t="str">
        <f>IF(AND(H33&lt;&gt;"",I33&lt;&gt;""),VLOOKUP(J33,Matriz!C$26:G$47,4,0),"")</f>
        <v/>
      </c>
      <c r="L33" s="33" t="str">
        <f>IF(H33="","",VLOOKUP(H33,Matriz!N$34:O$38,2,0))</f>
        <v/>
      </c>
      <c r="M33" s="33" t="str">
        <f>IF(I33="","",VLOOKUP(I33,Matriz!N$42:O$46,2,0))</f>
        <v/>
      </c>
      <c r="N33" s="50"/>
      <c r="O33" s="50"/>
      <c r="P33" s="50"/>
      <c r="Q33" s="50"/>
      <c r="R33" s="50"/>
      <c r="S33" s="50"/>
      <c r="T33" s="50"/>
    </row>
    <row r="34" spans="2:20" ht="25.15" customHeight="1" x14ac:dyDescent="0.25">
      <c r="B34" s="61"/>
      <c r="C34" s="41"/>
      <c r="D34" s="52"/>
      <c r="E34" s="45"/>
      <c r="F34" s="50"/>
      <c r="G34" s="50"/>
      <c r="H34" s="35"/>
      <c r="I34" s="35"/>
      <c r="J34" s="88" t="str">
        <f t="shared" si="0"/>
        <v/>
      </c>
      <c r="K34" s="35" t="str">
        <f>IF(AND(H34&lt;&gt;"",I34&lt;&gt;""),VLOOKUP(J34,Matriz!C$26:G$47,4,0),"")</f>
        <v/>
      </c>
      <c r="L34" s="33" t="str">
        <f>IF(H34="","",VLOOKUP(H34,Matriz!N$34:O$38,2,0))</f>
        <v/>
      </c>
      <c r="M34" s="33" t="str">
        <f>IF(I34="","",VLOOKUP(I34,Matriz!N$42:O$46,2,0))</f>
        <v/>
      </c>
      <c r="N34" s="50"/>
      <c r="O34" s="50"/>
      <c r="P34" s="50"/>
      <c r="Q34" s="50"/>
      <c r="R34" s="50"/>
      <c r="S34" s="50"/>
      <c r="T34" s="50"/>
    </row>
    <row r="35" spans="2:20" ht="25.15" customHeight="1" x14ac:dyDescent="0.25">
      <c r="B35" s="61"/>
      <c r="C35" s="47"/>
      <c r="D35" s="52"/>
      <c r="E35" s="45"/>
      <c r="F35" s="50"/>
      <c r="G35" s="50"/>
      <c r="H35" s="44"/>
      <c r="I35" s="44"/>
      <c r="J35" s="88" t="str">
        <f t="shared" si="0"/>
        <v/>
      </c>
      <c r="K35" s="35" t="str">
        <f>IF(AND(H35&lt;&gt;"",I35&lt;&gt;""),VLOOKUP(J35,Matriz!C$26:G$47,4,0),"")</f>
        <v/>
      </c>
      <c r="L35" s="33" t="str">
        <f>IF(H35="","",VLOOKUP(H35,Matriz!N$34:O$38,2,0))</f>
        <v/>
      </c>
      <c r="M35" s="33" t="str">
        <f>IF(I35="","",VLOOKUP(I35,Matriz!N$42:O$46,2,0))</f>
        <v/>
      </c>
      <c r="N35" s="50"/>
      <c r="O35" s="50"/>
      <c r="P35" s="50"/>
      <c r="Q35" s="50"/>
      <c r="R35" s="50"/>
      <c r="S35" s="50"/>
      <c r="T35" s="50"/>
    </row>
    <row r="36" spans="2:20" ht="25.15" customHeight="1" x14ac:dyDescent="0.25">
      <c r="B36" s="61"/>
      <c r="C36" s="46"/>
      <c r="D36" s="52"/>
      <c r="E36" s="45"/>
      <c r="F36" s="50"/>
      <c r="G36" s="50"/>
      <c r="H36" s="36"/>
      <c r="I36" s="36"/>
      <c r="J36" s="87" t="str">
        <f t="shared" si="0"/>
        <v/>
      </c>
      <c r="K36" s="35" t="str">
        <f>IF(AND(H36&lt;&gt;"",I36&lt;&gt;""),VLOOKUP(J36,Matriz!C$26:G$47,4,0),"")</f>
        <v/>
      </c>
      <c r="L36" s="33" t="str">
        <f>IF(H36="","",VLOOKUP(H36,Matriz!N$34:O$38,2,0))</f>
        <v/>
      </c>
      <c r="M36" s="33" t="str">
        <f>IF(I36="","",VLOOKUP(I36,Matriz!N$42:O$46,2,0))</f>
        <v/>
      </c>
      <c r="N36" s="50"/>
      <c r="O36" s="50"/>
      <c r="P36" s="50"/>
      <c r="Q36" s="50"/>
      <c r="R36" s="50"/>
      <c r="S36" s="50"/>
      <c r="T36" s="50"/>
    </row>
    <row r="37" spans="2:20" ht="25.15" customHeight="1" x14ac:dyDescent="0.25">
      <c r="B37" s="61"/>
      <c r="C37" s="41"/>
      <c r="D37" s="54"/>
      <c r="E37" s="45"/>
      <c r="F37" s="50"/>
      <c r="G37" s="50"/>
      <c r="H37" s="35"/>
      <c r="I37" s="35"/>
      <c r="J37" s="88" t="str">
        <f t="shared" si="0"/>
        <v/>
      </c>
      <c r="K37" s="35" t="str">
        <f>IF(AND(H37&lt;&gt;"",I37&lt;&gt;""),VLOOKUP(J37,Matriz!C$26:G$47,4,0),"")</f>
        <v/>
      </c>
      <c r="L37" s="33" t="str">
        <f>IF(H37="","",VLOOKUP(H37,Matriz!N$34:O$38,2,0))</f>
        <v/>
      </c>
      <c r="M37" s="33" t="str">
        <f>IF(I37="","",VLOOKUP(I37,Matriz!N$42:O$46,2,0))</f>
        <v/>
      </c>
      <c r="N37" s="50"/>
      <c r="O37" s="50"/>
      <c r="P37" s="50"/>
      <c r="Q37" s="50"/>
      <c r="R37" s="50"/>
      <c r="S37" s="50"/>
      <c r="T37" s="50"/>
    </row>
    <row r="38" spans="2:20" ht="25.15" customHeight="1" x14ac:dyDescent="0.25">
      <c r="B38" s="61"/>
      <c r="C38" s="41"/>
      <c r="D38" s="53"/>
      <c r="E38" s="45"/>
      <c r="F38" s="50"/>
      <c r="G38" s="50"/>
      <c r="H38" s="35"/>
      <c r="I38" s="35"/>
      <c r="J38" s="88" t="str">
        <f t="shared" si="0"/>
        <v/>
      </c>
      <c r="K38" s="35" t="str">
        <f>IF(AND(H38&lt;&gt;"",I38&lt;&gt;""),VLOOKUP(J38,Matriz!C$26:G$47,4,0),"")</f>
        <v/>
      </c>
      <c r="L38" s="33" t="str">
        <f>IF(H38="","",VLOOKUP(H38,Matriz!N$34:O$38,2,0))</f>
        <v/>
      </c>
      <c r="M38" s="33" t="str">
        <f>IF(I38="","",VLOOKUP(I38,Matriz!N$42:O$46,2,0))</f>
        <v/>
      </c>
      <c r="N38" s="50"/>
      <c r="O38" s="50"/>
      <c r="P38" s="50"/>
      <c r="Q38" s="50"/>
      <c r="R38" s="50"/>
      <c r="S38" s="50"/>
      <c r="T38" s="50"/>
    </row>
    <row r="39" spans="2:20" ht="25.15" customHeight="1" x14ac:dyDescent="0.25">
      <c r="B39" s="61"/>
      <c r="C39" s="41"/>
      <c r="D39" s="52"/>
      <c r="E39" s="45"/>
      <c r="F39" s="50"/>
      <c r="G39" s="50"/>
      <c r="H39" s="35"/>
      <c r="I39" s="35"/>
      <c r="J39" s="88" t="str">
        <f t="shared" si="0"/>
        <v/>
      </c>
      <c r="K39" s="35" t="str">
        <f>IF(AND(H39&lt;&gt;"",I39&lt;&gt;""),VLOOKUP(J39,Matriz!C$26:G$47,4,0),"")</f>
        <v/>
      </c>
      <c r="L39" s="33" t="str">
        <f>IF(H39="","",VLOOKUP(H39,Matriz!N$34:O$38,2,0))</f>
        <v/>
      </c>
      <c r="M39" s="33" t="str">
        <f>IF(I39="","",VLOOKUP(I39,Matriz!N$42:O$46,2,0))</f>
        <v/>
      </c>
      <c r="N39" s="50"/>
      <c r="O39" s="50"/>
      <c r="P39" s="50"/>
      <c r="Q39" s="50"/>
      <c r="R39" s="50"/>
      <c r="S39" s="50"/>
      <c r="T39" s="50"/>
    </row>
    <row r="40" spans="2:20" ht="25.15" customHeight="1" x14ac:dyDescent="0.25">
      <c r="B40" s="61"/>
      <c r="C40" s="43"/>
      <c r="D40" s="52"/>
      <c r="E40" s="48"/>
      <c r="F40" s="60"/>
      <c r="G40" s="60"/>
      <c r="H40" s="44"/>
      <c r="I40" s="44"/>
      <c r="J40" s="88" t="str">
        <f t="shared" si="0"/>
        <v/>
      </c>
      <c r="K40" s="89" t="str">
        <f>IF(AND(H40&lt;&gt;"",I40&lt;&gt;""),VLOOKUP(J40,Matriz!C$26:G$47,4,0),"")</f>
        <v/>
      </c>
      <c r="L40" s="33" t="str">
        <f>IF(H40="","",VLOOKUP(H40,Matriz!N$34:O$38,2,0))</f>
        <v/>
      </c>
      <c r="M40" s="33" t="str">
        <f>IF(I40="","",VLOOKUP(I40,Matriz!N$42:O$46,2,0))</f>
        <v/>
      </c>
      <c r="N40" s="60"/>
      <c r="O40" s="60"/>
      <c r="P40" s="60"/>
      <c r="Q40" s="60"/>
      <c r="R40" s="60"/>
      <c r="S40" s="60"/>
      <c r="T40" s="60"/>
    </row>
    <row r="41" spans="2:20" ht="25.15" customHeight="1" x14ac:dyDescent="0.25">
      <c r="B41" s="61"/>
      <c r="C41" s="43"/>
      <c r="D41" s="82"/>
      <c r="E41" s="48"/>
      <c r="F41" s="60"/>
      <c r="G41" s="60"/>
      <c r="H41" s="44"/>
      <c r="I41" s="44"/>
      <c r="J41" s="88" t="str">
        <f t="shared" si="0"/>
        <v/>
      </c>
      <c r="K41" s="90" t="str">
        <f>IF(AND(H41&lt;&gt;"",I41&lt;&gt;""),VLOOKUP(J41,Matriz!C$26:G$47,4,0),"")</f>
        <v/>
      </c>
      <c r="L41" s="33" t="str">
        <f>IF(H41="","",VLOOKUP(H41,Matriz!N$34:O$38,2,0))</f>
        <v/>
      </c>
      <c r="M41" s="33" t="str">
        <f>IF(I41="","",VLOOKUP(I41,Matriz!N$42:O$46,2,0))</f>
        <v/>
      </c>
      <c r="N41" s="60"/>
      <c r="O41" s="60"/>
      <c r="P41" s="60"/>
      <c r="Q41" s="60"/>
      <c r="R41" s="60"/>
      <c r="S41" s="60"/>
      <c r="T41" s="60"/>
    </row>
    <row r="42" spans="2:20" ht="25.15" customHeight="1" x14ac:dyDescent="0.25">
      <c r="B42" s="61"/>
      <c r="C42" s="43"/>
      <c r="D42" s="84"/>
      <c r="E42" s="48"/>
      <c r="F42" s="60"/>
      <c r="G42" s="60"/>
      <c r="H42" s="44"/>
      <c r="I42" s="44"/>
      <c r="J42" s="88" t="str">
        <f t="shared" si="0"/>
        <v/>
      </c>
      <c r="K42" s="90" t="str">
        <f>IF(AND(H42&lt;&gt;"",I42&lt;&gt;""),VLOOKUP(J42,Matriz!C$26:G$47,4,0),"")</f>
        <v/>
      </c>
      <c r="L42" s="33" t="str">
        <f>IF(H42="","",VLOOKUP(H42,Matriz!N$34:O$38,2,0))</f>
        <v/>
      </c>
      <c r="M42" s="33" t="str">
        <f>IF(I42="","",VLOOKUP(I42,Matriz!N$42:O$46,2,0))</f>
        <v/>
      </c>
      <c r="N42" s="60"/>
      <c r="O42" s="60"/>
      <c r="P42" s="60"/>
      <c r="Q42" s="60"/>
      <c r="R42" s="60"/>
      <c r="S42" s="60"/>
      <c r="T42" s="60"/>
    </row>
    <row r="43" spans="2:20" ht="25.15" customHeight="1" x14ac:dyDescent="0.25">
      <c r="B43" s="61"/>
      <c r="C43" s="43"/>
      <c r="D43" s="85"/>
      <c r="E43" s="48"/>
      <c r="F43" s="60"/>
      <c r="G43" s="60"/>
      <c r="H43" s="44"/>
      <c r="I43" s="44"/>
      <c r="J43" s="88" t="str">
        <f t="shared" si="0"/>
        <v/>
      </c>
      <c r="K43" s="90" t="str">
        <f>IF(AND(H43&lt;&gt;"",I43&lt;&gt;""),VLOOKUP(J43,Matriz!C$26:G$47,4,0),"")</f>
        <v/>
      </c>
      <c r="L43" s="33" t="str">
        <f>IF(H43="","",VLOOKUP(H43,Matriz!N$34:O$38,2,0))</f>
        <v/>
      </c>
      <c r="M43" s="33" t="str">
        <f>IF(I43="","",VLOOKUP(I43,Matriz!N$42:O$46,2,0))</f>
        <v/>
      </c>
      <c r="N43" s="60"/>
      <c r="O43" s="60"/>
      <c r="P43" s="60"/>
      <c r="Q43" s="60"/>
      <c r="R43" s="60"/>
      <c r="S43" s="60"/>
      <c r="T43" s="60"/>
    </row>
    <row r="44" spans="2:20" ht="25.15" customHeight="1" x14ac:dyDescent="0.25">
      <c r="B44" s="61"/>
      <c r="C44" s="43"/>
      <c r="D44" s="83"/>
      <c r="E44" s="48"/>
      <c r="F44" s="60"/>
      <c r="G44" s="60"/>
      <c r="H44" s="44"/>
      <c r="I44" s="44"/>
      <c r="J44" s="88" t="str">
        <f t="shared" ref="J44:J75" si="1">IF(AND(L44&lt;&gt;"",M44&lt;&gt;""),(L44*M44),"")</f>
        <v/>
      </c>
      <c r="K44" s="90" t="str">
        <f>IF(AND(H44&lt;&gt;"",I44&lt;&gt;""),VLOOKUP(J44,Matriz!C$26:G$47,4,0),"")</f>
        <v/>
      </c>
      <c r="L44" s="33" t="str">
        <f>IF(H44="","",VLOOKUP(H44,Matriz!N$34:O$38,2,0))</f>
        <v/>
      </c>
      <c r="M44" s="33" t="str">
        <f>IF(I44="","",VLOOKUP(I44,Matriz!N$42:O$46,2,0))</f>
        <v/>
      </c>
      <c r="N44" s="60"/>
      <c r="O44" s="60"/>
      <c r="P44" s="60"/>
      <c r="Q44" s="60"/>
      <c r="R44" s="60"/>
      <c r="S44" s="60"/>
      <c r="T44" s="60"/>
    </row>
    <row r="45" spans="2:20" ht="25.15" customHeight="1" x14ac:dyDescent="0.25">
      <c r="B45" s="61"/>
      <c r="C45" s="43"/>
      <c r="D45" s="52"/>
      <c r="E45" s="48"/>
      <c r="F45" s="60"/>
      <c r="G45" s="60"/>
      <c r="H45" s="44"/>
      <c r="I45" s="44"/>
      <c r="J45" s="88" t="str">
        <f t="shared" si="1"/>
        <v/>
      </c>
      <c r="K45" s="90" t="str">
        <f>IF(AND(H45&lt;&gt;"",I45&lt;&gt;""),VLOOKUP(J45,Matriz!C$26:G$47,4,0),"")</f>
        <v/>
      </c>
      <c r="L45" s="33" t="str">
        <f>IF(H45="","",VLOOKUP(H45,Matriz!N$34:O$38,2,0))</f>
        <v/>
      </c>
      <c r="M45" s="33" t="str">
        <f>IF(I45="","",VLOOKUP(I45,Matriz!N$42:O$46,2,0))</f>
        <v/>
      </c>
      <c r="N45" s="60"/>
      <c r="O45" s="60"/>
      <c r="P45" s="60"/>
      <c r="Q45" s="60"/>
      <c r="R45" s="60"/>
      <c r="S45" s="60"/>
      <c r="T45" s="60"/>
    </row>
    <row r="46" spans="2:20" ht="25.15" customHeight="1" x14ac:dyDescent="0.25">
      <c r="B46" s="61"/>
      <c r="C46" s="43"/>
      <c r="D46" s="52"/>
      <c r="E46" s="48"/>
      <c r="F46" s="60"/>
      <c r="G46" s="60"/>
      <c r="H46" s="44"/>
      <c r="I46" s="44"/>
      <c r="J46" s="88" t="str">
        <f t="shared" si="1"/>
        <v/>
      </c>
      <c r="K46" s="90" t="str">
        <f>IF(AND(H46&lt;&gt;"",I46&lt;&gt;""),VLOOKUP(J46,Matriz!C$26:G$47,4,0),"")</f>
        <v/>
      </c>
      <c r="L46" s="33" t="str">
        <f>IF(H46="","",VLOOKUP(H46,Matriz!N$34:O$38,2,0))</f>
        <v/>
      </c>
      <c r="M46" s="33" t="str">
        <f>IF(I46="","",VLOOKUP(I46,Matriz!N$42:O$46,2,0))</f>
        <v/>
      </c>
      <c r="N46" s="60"/>
      <c r="O46" s="60"/>
      <c r="P46" s="60"/>
      <c r="Q46" s="60"/>
      <c r="R46" s="60"/>
      <c r="S46" s="60"/>
      <c r="T46" s="60"/>
    </row>
    <row r="47" spans="2:20" ht="25.15" customHeight="1" x14ac:dyDescent="0.25">
      <c r="B47" s="61"/>
      <c r="C47" s="43"/>
      <c r="D47" s="52"/>
      <c r="E47" s="48"/>
      <c r="F47" s="60"/>
      <c r="G47" s="60"/>
      <c r="H47" s="44"/>
      <c r="I47" s="44"/>
      <c r="J47" s="88" t="str">
        <f t="shared" si="1"/>
        <v/>
      </c>
      <c r="K47" s="90" t="str">
        <f>IF(AND(H47&lt;&gt;"",I47&lt;&gt;""),VLOOKUP(J47,Matriz!C$26:G$47,4,0),"")</f>
        <v/>
      </c>
      <c r="L47" s="33" t="str">
        <f>IF(H47="","",VLOOKUP(H47,Matriz!N$34:O$38,2,0))</f>
        <v/>
      </c>
      <c r="M47" s="33" t="str">
        <f>IF(I47="","",VLOOKUP(I47,Matriz!N$42:O$46,2,0))</f>
        <v/>
      </c>
      <c r="N47" s="60"/>
      <c r="O47" s="60"/>
      <c r="P47" s="60"/>
      <c r="Q47" s="60"/>
      <c r="R47" s="60"/>
      <c r="S47" s="60"/>
      <c r="T47" s="60"/>
    </row>
    <row r="48" spans="2:20" ht="25.15" customHeight="1" x14ac:dyDescent="0.25">
      <c r="B48" s="61"/>
      <c r="C48" s="43"/>
      <c r="D48" s="54"/>
      <c r="E48" s="48"/>
      <c r="F48" s="60"/>
      <c r="G48" s="60"/>
      <c r="H48" s="44"/>
      <c r="I48" s="44"/>
      <c r="J48" s="88" t="str">
        <f t="shared" si="1"/>
        <v/>
      </c>
      <c r="K48" s="90" t="str">
        <f>IF(AND(H48&lt;&gt;"",I48&lt;&gt;""),VLOOKUP(J48,Matriz!C$26:G$47,4,0),"")</f>
        <v/>
      </c>
      <c r="L48" s="33" t="str">
        <f>IF(H48="","",VLOOKUP(H48,Matriz!N$34:O$38,2,0))</f>
        <v/>
      </c>
      <c r="M48" s="33" t="str">
        <f>IF(I48="","",VLOOKUP(I48,Matriz!N$42:O$46,2,0))</f>
        <v/>
      </c>
      <c r="N48" s="60"/>
      <c r="O48" s="60"/>
      <c r="P48" s="60"/>
      <c r="Q48" s="60"/>
      <c r="R48" s="60"/>
      <c r="S48" s="60"/>
      <c r="T48" s="60"/>
    </row>
    <row r="49" spans="2:20" ht="25.15" customHeight="1" x14ac:dyDescent="0.25">
      <c r="B49" s="61"/>
      <c r="C49" s="43"/>
      <c r="D49" s="85"/>
      <c r="E49" s="48"/>
      <c r="F49" s="60"/>
      <c r="G49" s="60"/>
      <c r="H49" s="44"/>
      <c r="I49" s="44"/>
      <c r="J49" s="88" t="str">
        <f t="shared" si="1"/>
        <v/>
      </c>
      <c r="K49" s="90" t="str">
        <f>IF(AND(H49&lt;&gt;"",I49&lt;&gt;""),VLOOKUP(J49,Matriz!C$26:G$47,4,0),"")</f>
        <v/>
      </c>
      <c r="L49" s="33" t="str">
        <f>IF(H49="","",VLOOKUP(H49,Matriz!N$34:O$38,2,0))</f>
        <v/>
      </c>
      <c r="M49" s="33" t="str">
        <f>IF(I49="","",VLOOKUP(I49,Matriz!N$42:O$46,2,0))</f>
        <v/>
      </c>
      <c r="N49" s="60"/>
      <c r="O49" s="60"/>
      <c r="P49" s="60"/>
      <c r="Q49" s="60"/>
      <c r="R49" s="60"/>
      <c r="S49" s="60"/>
      <c r="T49" s="60"/>
    </row>
    <row r="50" spans="2:20" ht="25.15" customHeight="1" x14ac:dyDescent="0.25">
      <c r="B50" s="61"/>
      <c r="C50" s="43"/>
      <c r="D50" s="83"/>
      <c r="E50" s="48"/>
      <c r="F50" s="60"/>
      <c r="G50" s="60"/>
      <c r="H50" s="44"/>
      <c r="I50" s="44"/>
      <c r="J50" s="88" t="str">
        <f t="shared" si="1"/>
        <v/>
      </c>
      <c r="K50" s="90" t="str">
        <f>IF(AND(H50&lt;&gt;"",I50&lt;&gt;""),VLOOKUP(J50,Matriz!C$26:G$47,4,0),"")</f>
        <v/>
      </c>
      <c r="L50" s="33" t="str">
        <f>IF(H50="","",VLOOKUP(H50,Matriz!N$34:O$38,2,0))</f>
        <v/>
      </c>
      <c r="M50" s="33" t="str">
        <f>IF(I50="","",VLOOKUP(I50,Matriz!N$42:O$46,2,0))</f>
        <v/>
      </c>
      <c r="N50" s="60"/>
      <c r="O50" s="60"/>
      <c r="P50" s="60"/>
      <c r="Q50" s="60"/>
      <c r="R50" s="60"/>
      <c r="S50" s="60"/>
      <c r="T50" s="60"/>
    </row>
    <row r="51" spans="2:20" ht="25.15" customHeight="1" x14ac:dyDescent="0.25">
      <c r="B51" s="61"/>
      <c r="C51" s="43"/>
      <c r="D51" s="52"/>
      <c r="E51" s="48"/>
      <c r="F51" s="60"/>
      <c r="G51" s="60"/>
      <c r="H51" s="44"/>
      <c r="I51" s="44"/>
      <c r="J51" s="88" t="str">
        <f t="shared" si="1"/>
        <v/>
      </c>
      <c r="K51" s="90" t="str">
        <f>IF(AND(H51&lt;&gt;"",I51&lt;&gt;""),VLOOKUP(J51,Matriz!C$26:G$47,4,0),"")</f>
        <v/>
      </c>
      <c r="L51" s="33" t="str">
        <f>IF(H51="","",VLOOKUP(H51,Matriz!N$34:O$38,2,0))</f>
        <v/>
      </c>
      <c r="M51" s="33" t="str">
        <f>IF(I51="","",VLOOKUP(I51,Matriz!N$42:O$46,2,0))</f>
        <v/>
      </c>
      <c r="N51" s="60"/>
      <c r="O51" s="60"/>
      <c r="P51" s="60"/>
      <c r="Q51" s="60"/>
      <c r="R51" s="60"/>
      <c r="S51" s="60"/>
      <c r="T51" s="60"/>
    </row>
    <row r="52" spans="2:20" ht="25.15" customHeight="1" x14ac:dyDescent="0.25">
      <c r="B52" s="61"/>
      <c r="C52" s="43"/>
      <c r="D52" s="52"/>
      <c r="E52" s="48"/>
      <c r="F52" s="60"/>
      <c r="G52" s="60"/>
      <c r="H52" s="44"/>
      <c r="I52" s="44"/>
      <c r="J52" s="88" t="str">
        <f t="shared" si="1"/>
        <v/>
      </c>
      <c r="K52" s="90" t="str">
        <f>IF(AND(H52&lt;&gt;"",I52&lt;&gt;""),VLOOKUP(J52,Matriz!C$26:G$47,4,0),"")</f>
        <v/>
      </c>
      <c r="L52" s="33" t="str">
        <f>IF(H52="","",VLOOKUP(H52,Matriz!N$34:O$38,2,0))</f>
        <v/>
      </c>
      <c r="M52" s="33" t="str">
        <f>IF(I52="","",VLOOKUP(I52,Matriz!N$42:O$46,2,0))</f>
        <v/>
      </c>
      <c r="N52" s="60"/>
      <c r="O52" s="60"/>
      <c r="P52" s="60"/>
      <c r="Q52" s="60"/>
      <c r="R52" s="60"/>
      <c r="S52" s="60"/>
      <c r="T52" s="60"/>
    </row>
    <row r="53" spans="2:20" ht="25.15" customHeight="1" x14ac:dyDescent="0.25">
      <c r="B53" s="61"/>
      <c r="C53" s="43"/>
      <c r="D53" s="85"/>
      <c r="E53" s="48"/>
      <c r="F53" s="60"/>
      <c r="G53" s="60"/>
      <c r="H53" s="44"/>
      <c r="I53" s="44"/>
      <c r="J53" s="88" t="str">
        <f t="shared" si="1"/>
        <v/>
      </c>
      <c r="K53" s="90" t="str">
        <f>IF(AND(H53&lt;&gt;"",I53&lt;&gt;""),VLOOKUP(J53,Matriz!C$26:G$47,4,0),"")</f>
        <v/>
      </c>
      <c r="L53" s="33" t="str">
        <f>IF(H53="","",VLOOKUP(H53,Matriz!N$34:O$38,2,0))</f>
        <v/>
      </c>
      <c r="M53" s="33" t="str">
        <f>IF(I53="","",VLOOKUP(I53,Matriz!N$42:O$46,2,0))</f>
        <v/>
      </c>
      <c r="N53" s="60"/>
      <c r="O53" s="60"/>
      <c r="P53" s="60"/>
      <c r="Q53" s="60"/>
      <c r="R53" s="60"/>
      <c r="S53" s="60"/>
      <c r="T53" s="60"/>
    </row>
    <row r="54" spans="2:20" ht="25.15" customHeight="1" x14ac:dyDescent="0.25">
      <c r="B54" s="61"/>
      <c r="C54" s="43"/>
      <c r="D54" s="83"/>
      <c r="E54" s="48"/>
      <c r="F54" s="60"/>
      <c r="G54" s="60"/>
      <c r="H54" s="44"/>
      <c r="I54" s="44"/>
      <c r="J54" s="88" t="str">
        <f t="shared" si="1"/>
        <v/>
      </c>
      <c r="K54" s="90" t="str">
        <f>IF(AND(H54&lt;&gt;"",I54&lt;&gt;""),VLOOKUP(J54,Matriz!C$26:G$47,4,0),"")</f>
        <v/>
      </c>
      <c r="L54" s="33" t="str">
        <f>IF(H54="","",VLOOKUP(H54,Matriz!N$34:O$38,2,0))</f>
        <v/>
      </c>
      <c r="M54" s="33" t="str">
        <f>IF(I54="","",VLOOKUP(I54,Matriz!N$42:O$46,2,0))</f>
        <v/>
      </c>
      <c r="N54" s="60"/>
      <c r="O54" s="60"/>
      <c r="P54" s="60"/>
      <c r="Q54" s="60"/>
      <c r="R54" s="60"/>
      <c r="S54" s="60"/>
      <c r="T54" s="60"/>
    </row>
    <row r="55" spans="2:20" ht="25.15" customHeight="1" x14ac:dyDescent="0.25">
      <c r="B55" s="61"/>
      <c r="C55" s="43"/>
      <c r="D55" s="52"/>
      <c r="E55" s="48"/>
      <c r="F55" s="60"/>
      <c r="G55" s="60"/>
      <c r="H55" s="44"/>
      <c r="I55" s="44"/>
      <c r="J55" s="88" t="str">
        <f t="shared" si="1"/>
        <v/>
      </c>
      <c r="K55" s="90" t="str">
        <f>IF(AND(H55&lt;&gt;"",I55&lt;&gt;""),VLOOKUP(J55,Matriz!C$26:G$47,4,0),"")</f>
        <v/>
      </c>
      <c r="L55" s="33" t="str">
        <f>IF(H55="","",VLOOKUP(H55,Matriz!N$34:O$38,2,0))</f>
        <v/>
      </c>
      <c r="M55" s="33" t="str">
        <f>IF(I55="","",VLOOKUP(I55,Matriz!N$42:O$46,2,0))</f>
        <v/>
      </c>
      <c r="N55" s="60"/>
      <c r="O55" s="60"/>
      <c r="P55" s="60"/>
      <c r="Q55" s="60"/>
      <c r="R55" s="60"/>
      <c r="S55" s="60"/>
      <c r="T55" s="60"/>
    </row>
    <row r="56" spans="2:20" ht="25.15" customHeight="1" x14ac:dyDescent="0.25">
      <c r="B56" s="61"/>
      <c r="C56" s="43"/>
      <c r="D56" s="52"/>
      <c r="E56" s="48"/>
      <c r="F56" s="60"/>
      <c r="G56" s="60"/>
      <c r="H56" s="44"/>
      <c r="I56" s="44"/>
      <c r="J56" s="88" t="str">
        <f t="shared" si="1"/>
        <v/>
      </c>
      <c r="K56" s="90" t="str">
        <f>IF(AND(H56&lt;&gt;"",I56&lt;&gt;""),VLOOKUP(J56,Matriz!C$26:G$47,4,0),"")</f>
        <v/>
      </c>
      <c r="L56" s="33" t="str">
        <f>IF(H56="","",VLOOKUP(H56,Matriz!N$34:O$38,2,0))</f>
        <v/>
      </c>
      <c r="M56" s="33" t="str">
        <f>IF(I56="","",VLOOKUP(I56,Matriz!N$42:O$46,2,0))</f>
        <v/>
      </c>
      <c r="N56" s="60"/>
      <c r="O56" s="60"/>
      <c r="P56" s="60"/>
      <c r="Q56" s="60"/>
      <c r="R56" s="60"/>
      <c r="S56" s="60"/>
      <c r="T56" s="60"/>
    </row>
    <row r="57" spans="2:20" ht="25.15" customHeight="1" x14ac:dyDescent="0.25">
      <c r="B57" s="61"/>
      <c r="C57" s="43"/>
      <c r="D57" s="85"/>
      <c r="E57" s="48"/>
      <c r="F57" s="60"/>
      <c r="G57" s="60"/>
      <c r="H57" s="44"/>
      <c r="I57" s="44"/>
      <c r="J57" s="88" t="str">
        <f t="shared" si="1"/>
        <v/>
      </c>
      <c r="K57" s="90" t="str">
        <f>IF(AND(H57&lt;&gt;"",I57&lt;&gt;""),VLOOKUP(J57,Matriz!C$26:G$47,4,0),"")</f>
        <v/>
      </c>
      <c r="L57" s="33" t="str">
        <f>IF(H57="","",VLOOKUP(H57,Matriz!N$34:O$38,2,0))</f>
        <v/>
      </c>
      <c r="M57" s="33" t="str">
        <f>IF(I57="","",VLOOKUP(I57,Matriz!N$42:O$46,2,0))</f>
        <v/>
      </c>
      <c r="N57" s="60"/>
      <c r="O57" s="60"/>
      <c r="P57" s="60"/>
      <c r="Q57" s="60"/>
      <c r="R57" s="60"/>
      <c r="S57" s="60"/>
      <c r="T57" s="60"/>
    </row>
    <row r="58" spans="2:20" ht="25.15" customHeight="1" x14ac:dyDescent="0.25">
      <c r="B58" s="61"/>
      <c r="C58" s="43"/>
      <c r="D58" s="83"/>
      <c r="E58" s="48"/>
      <c r="F58" s="60"/>
      <c r="G58" s="60"/>
      <c r="H58" s="44"/>
      <c r="I58" s="44"/>
      <c r="J58" s="88" t="str">
        <f t="shared" si="1"/>
        <v/>
      </c>
      <c r="K58" s="90" t="str">
        <f>IF(AND(H58&lt;&gt;"",I58&lt;&gt;""),VLOOKUP(J58,Matriz!C$26:G$47,4,0),"")</f>
        <v/>
      </c>
      <c r="L58" s="33" t="str">
        <f>IF(H58="","",VLOOKUP(H58,Matriz!N$34:O$38,2,0))</f>
        <v/>
      </c>
      <c r="M58" s="33" t="str">
        <f>IF(I58="","",VLOOKUP(I58,Matriz!N$42:O$46,2,0))</f>
        <v/>
      </c>
      <c r="N58" s="60"/>
      <c r="O58" s="60"/>
      <c r="P58" s="60"/>
      <c r="Q58" s="60"/>
      <c r="R58" s="60"/>
      <c r="S58" s="60"/>
      <c r="T58" s="60"/>
    </row>
    <row r="59" spans="2:20" ht="25.15" customHeight="1" x14ac:dyDescent="0.25">
      <c r="B59" s="61"/>
      <c r="C59" s="43"/>
      <c r="D59" s="52"/>
      <c r="E59" s="48"/>
      <c r="F59" s="60"/>
      <c r="G59" s="60"/>
      <c r="H59" s="44"/>
      <c r="I59" s="44"/>
      <c r="J59" s="88" t="str">
        <f t="shared" si="1"/>
        <v/>
      </c>
      <c r="K59" s="90" t="str">
        <f>IF(AND(H59&lt;&gt;"",I59&lt;&gt;""),VLOOKUP(J59,Matriz!C$26:G$47,4,0),"")</f>
        <v/>
      </c>
      <c r="L59" s="33" t="str">
        <f>IF(H59="","",VLOOKUP(H59,Matriz!N$34:O$38,2,0))</f>
        <v/>
      </c>
      <c r="M59" s="33" t="str">
        <f>IF(I59="","",VLOOKUP(I59,Matriz!N$42:O$46,2,0))</f>
        <v/>
      </c>
      <c r="N59" s="60"/>
      <c r="O59" s="60"/>
      <c r="P59" s="60"/>
      <c r="Q59" s="60"/>
      <c r="R59" s="60"/>
      <c r="S59" s="60"/>
      <c r="T59" s="60"/>
    </row>
    <row r="60" spans="2:20" ht="25.15" customHeight="1" x14ac:dyDescent="0.25">
      <c r="B60" s="61"/>
      <c r="C60" s="43"/>
      <c r="D60" s="52"/>
      <c r="E60" s="48"/>
      <c r="F60" s="60"/>
      <c r="G60" s="60"/>
      <c r="H60" s="44"/>
      <c r="I60" s="44"/>
      <c r="J60" s="88" t="str">
        <f t="shared" si="1"/>
        <v/>
      </c>
      <c r="K60" s="90" t="str">
        <f>IF(AND(H60&lt;&gt;"",I60&lt;&gt;""),VLOOKUP(J60,Matriz!C$26:G$47,4,0),"")</f>
        <v/>
      </c>
      <c r="L60" s="33" t="str">
        <f>IF(H60="","",VLOOKUP(H60,Matriz!N$34:O$38,2,0))</f>
        <v/>
      </c>
      <c r="M60" s="33" t="str">
        <f>IF(I60="","",VLOOKUP(I60,Matriz!N$42:O$46,2,0))</f>
        <v/>
      </c>
      <c r="N60" s="60"/>
      <c r="O60" s="60"/>
      <c r="P60" s="60"/>
      <c r="Q60" s="60"/>
      <c r="R60" s="60"/>
      <c r="S60" s="60"/>
      <c r="T60" s="60"/>
    </row>
    <row r="61" spans="2:20" ht="25.15" customHeight="1" x14ac:dyDescent="0.25">
      <c r="B61" s="61"/>
      <c r="C61" s="43"/>
      <c r="D61" s="85"/>
      <c r="E61" s="48"/>
      <c r="F61" s="60"/>
      <c r="G61" s="60"/>
      <c r="H61" s="44"/>
      <c r="I61" s="44"/>
      <c r="J61" s="88" t="str">
        <f t="shared" si="1"/>
        <v/>
      </c>
      <c r="K61" s="90" t="str">
        <f>IF(AND(H61&lt;&gt;"",I61&lt;&gt;""),VLOOKUP(J61,Matriz!C$26:G$47,4,0),"")</f>
        <v/>
      </c>
      <c r="L61" s="33" t="str">
        <f>IF(H61="","",VLOOKUP(H61,Matriz!N$34:O$38,2,0))</f>
        <v/>
      </c>
      <c r="M61" s="33" t="str">
        <f>IF(I61="","",VLOOKUP(I61,Matriz!N$42:O$46,2,0))</f>
        <v/>
      </c>
      <c r="N61" s="60"/>
      <c r="O61" s="60"/>
      <c r="P61" s="60"/>
      <c r="Q61" s="60"/>
      <c r="R61" s="60"/>
      <c r="S61" s="60"/>
      <c r="T61" s="60"/>
    </row>
    <row r="62" spans="2:20" ht="25.15" customHeight="1" x14ac:dyDescent="0.25">
      <c r="B62" s="61"/>
      <c r="C62" s="43"/>
      <c r="D62" s="83"/>
      <c r="E62" s="48"/>
      <c r="F62" s="60"/>
      <c r="G62" s="60"/>
      <c r="H62" s="44"/>
      <c r="I62" s="44"/>
      <c r="J62" s="88" t="str">
        <f t="shared" si="1"/>
        <v/>
      </c>
      <c r="K62" s="90" t="str">
        <f>IF(AND(H62&lt;&gt;"",I62&lt;&gt;""),VLOOKUP(J62,Matriz!C$26:G$47,4,0),"")</f>
        <v/>
      </c>
      <c r="L62" s="33" t="str">
        <f>IF(H62="","",VLOOKUP(H62,Matriz!N$34:O$38,2,0))</f>
        <v/>
      </c>
      <c r="M62" s="33" t="str">
        <f>IF(I62="","",VLOOKUP(I62,Matriz!N$42:O$46,2,0))</f>
        <v/>
      </c>
      <c r="N62" s="60"/>
      <c r="O62" s="60"/>
      <c r="P62" s="60"/>
      <c r="Q62" s="60"/>
      <c r="R62" s="60"/>
      <c r="S62" s="60"/>
      <c r="T62" s="60"/>
    </row>
    <row r="63" spans="2:20" ht="25.15" customHeight="1" x14ac:dyDescent="0.25">
      <c r="B63" s="61"/>
      <c r="C63" s="43"/>
      <c r="D63" s="52"/>
      <c r="E63" s="48"/>
      <c r="F63" s="60"/>
      <c r="G63" s="60"/>
      <c r="H63" s="44"/>
      <c r="I63" s="44"/>
      <c r="J63" s="88" t="str">
        <f t="shared" si="1"/>
        <v/>
      </c>
      <c r="K63" s="90" t="str">
        <f>IF(AND(H63&lt;&gt;"",I63&lt;&gt;""),VLOOKUP(J63,Matriz!C$26:G$47,4,0),"")</f>
        <v/>
      </c>
      <c r="L63" s="33" t="str">
        <f>IF(H63="","",VLOOKUP(H63,Matriz!N$34:O$38,2,0))</f>
        <v/>
      </c>
      <c r="M63" s="33" t="str">
        <f>IF(I63="","",VLOOKUP(I63,Matriz!N$42:O$46,2,0))</f>
        <v/>
      </c>
      <c r="N63" s="60"/>
      <c r="O63" s="60"/>
      <c r="P63" s="60"/>
      <c r="Q63" s="60"/>
      <c r="R63" s="60"/>
      <c r="S63" s="60"/>
      <c r="T63" s="60"/>
    </row>
    <row r="64" spans="2:20" ht="25.15" customHeight="1" x14ac:dyDescent="0.25">
      <c r="B64" s="61"/>
      <c r="C64" s="43"/>
      <c r="D64" s="52"/>
      <c r="E64" s="48"/>
      <c r="F64" s="60"/>
      <c r="G64" s="60"/>
      <c r="H64" s="44"/>
      <c r="I64" s="44"/>
      <c r="J64" s="88" t="str">
        <f t="shared" si="1"/>
        <v/>
      </c>
      <c r="K64" s="90" t="str">
        <f>IF(AND(H64&lt;&gt;"",I64&lt;&gt;""),VLOOKUP(J64,Matriz!C$26:G$47,4,0),"")</f>
        <v/>
      </c>
      <c r="L64" s="33" t="str">
        <f>IF(H64="","",VLOOKUP(H64,Matriz!N$34:O$38,2,0))</f>
        <v/>
      </c>
      <c r="M64" s="33" t="str">
        <f>IF(I64="","",VLOOKUP(I64,Matriz!N$42:O$46,2,0))</f>
        <v/>
      </c>
      <c r="N64" s="60"/>
      <c r="O64" s="60"/>
      <c r="P64" s="60"/>
      <c r="Q64" s="60"/>
      <c r="R64" s="60"/>
      <c r="S64" s="60"/>
      <c r="T64" s="60"/>
    </row>
    <row r="65" spans="2:20" ht="25.15" customHeight="1" x14ac:dyDescent="0.25">
      <c r="B65" s="61"/>
      <c r="C65" s="43"/>
      <c r="D65" s="85"/>
      <c r="E65" s="48"/>
      <c r="F65" s="60"/>
      <c r="G65" s="60"/>
      <c r="H65" s="44"/>
      <c r="I65" s="44"/>
      <c r="J65" s="88" t="str">
        <f t="shared" si="1"/>
        <v/>
      </c>
      <c r="K65" s="90" t="str">
        <f>IF(AND(H65&lt;&gt;"",I65&lt;&gt;""),VLOOKUP(J65,Matriz!C$26:G$47,4,0),"")</f>
        <v/>
      </c>
      <c r="L65" s="33" t="str">
        <f>IF(H65="","",VLOOKUP(H65,Matriz!N$34:O$38,2,0))</f>
        <v/>
      </c>
      <c r="M65" s="33" t="str">
        <f>IF(I65="","",VLOOKUP(I65,Matriz!N$42:O$46,2,0))</f>
        <v/>
      </c>
      <c r="N65" s="60"/>
      <c r="O65" s="60"/>
      <c r="P65" s="60"/>
      <c r="Q65" s="60"/>
      <c r="R65" s="60"/>
      <c r="S65" s="60"/>
      <c r="T65" s="60"/>
    </row>
    <row r="66" spans="2:20" ht="25.15" customHeight="1" x14ac:dyDescent="0.25">
      <c r="B66" s="61"/>
      <c r="C66" s="43"/>
      <c r="D66" s="83"/>
      <c r="E66" s="48"/>
      <c r="F66" s="60"/>
      <c r="G66" s="60"/>
      <c r="H66" s="44"/>
      <c r="I66" s="44"/>
      <c r="J66" s="88" t="str">
        <f t="shared" si="1"/>
        <v/>
      </c>
      <c r="K66" s="90" t="str">
        <f>IF(AND(H66&lt;&gt;"",I66&lt;&gt;""),VLOOKUP(J66,Matriz!C$26:G$47,4,0),"")</f>
        <v/>
      </c>
      <c r="L66" s="33" t="str">
        <f>IF(H66="","",VLOOKUP(H66,Matriz!N$34:O$38,2,0))</f>
        <v/>
      </c>
      <c r="M66" s="33" t="str">
        <f>IF(I66="","",VLOOKUP(I66,Matriz!N$42:O$46,2,0))</f>
        <v/>
      </c>
      <c r="N66" s="60"/>
      <c r="O66" s="60"/>
      <c r="P66" s="60"/>
      <c r="Q66" s="60"/>
      <c r="R66" s="60"/>
      <c r="S66" s="60"/>
      <c r="T66" s="60"/>
    </row>
    <row r="67" spans="2:20" ht="25.15" customHeight="1" x14ac:dyDescent="0.25">
      <c r="B67" s="61"/>
      <c r="C67" s="43"/>
      <c r="D67" s="52"/>
      <c r="E67" s="48"/>
      <c r="F67" s="60"/>
      <c r="G67" s="60"/>
      <c r="H67" s="44"/>
      <c r="I67" s="44"/>
      <c r="J67" s="88" t="str">
        <f t="shared" si="1"/>
        <v/>
      </c>
      <c r="K67" s="90" t="str">
        <f>IF(AND(H67&lt;&gt;"",I67&lt;&gt;""),VLOOKUP(J67,Matriz!C$26:G$47,4,0),"")</f>
        <v/>
      </c>
      <c r="L67" s="33" t="str">
        <f>IF(H67="","",VLOOKUP(H67,Matriz!N$34:O$38,2,0))</f>
        <v/>
      </c>
      <c r="M67" s="33" t="str">
        <f>IF(I67="","",VLOOKUP(I67,Matriz!N$42:O$46,2,0))</f>
        <v/>
      </c>
      <c r="N67" s="60"/>
      <c r="O67" s="60"/>
      <c r="P67" s="60"/>
      <c r="Q67" s="60"/>
      <c r="R67" s="60"/>
      <c r="S67" s="60"/>
      <c r="T67" s="60"/>
    </row>
    <row r="68" spans="2:20" ht="25.15" customHeight="1" x14ac:dyDescent="0.25">
      <c r="B68" s="61"/>
      <c r="C68" s="43"/>
      <c r="D68" s="52"/>
      <c r="E68" s="48"/>
      <c r="F68" s="60"/>
      <c r="G68" s="60"/>
      <c r="H68" s="44"/>
      <c r="I68" s="44"/>
      <c r="J68" s="88" t="str">
        <f t="shared" si="1"/>
        <v/>
      </c>
      <c r="K68" s="90" t="str">
        <f>IF(AND(H68&lt;&gt;"",I68&lt;&gt;""),VLOOKUP(J68,Matriz!C$26:G$47,4,0),"")</f>
        <v/>
      </c>
      <c r="L68" s="33" t="str">
        <f>IF(H68="","",VLOOKUP(H68,Matriz!N$34:O$38,2,0))</f>
        <v/>
      </c>
      <c r="M68" s="33" t="str">
        <f>IF(I68="","",VLOOKUP(I68,Matriz!N$42:O$46,2,0))</f>
        <v/>
      </c>
      <c r="N68" s="60"/>
      <c r="O68" s="60"/>
      <c r="P68" s="60"/>
      <c r="Q68" s="60"/>
      <c r="R68" s="60"/>
      <c r="S68" s="60"/>
      <c r="T68" s="60"/>
    </row>
    <row r="69" spans="2:20" ht="25.15" customHeight="1" x14ac:dyDescent="0.25">
      <c r="B69" s="61"/>
      <c r="C69" s="43"/>
      <c r="D69" s="85"/>
      <c r="E69" s="48"/>
      <c r="F69" s="60"/>
      <c r="G69" s="60"/>
      <c r="H69" s="44"/>
      <c r="I69" s="44"/>
      <c r="J69" s="88" t="str">
        <f t="shared" si="1"/>
        <v/>
      </c>
      <c r="K69" s="90" t="str">
        <f>IF(AND(H69&lt;&gt;"",I69&lt;&gt;""),VLOOKUP(J69,Matriz!C$26:G$47,4,0),"")</f>
        <v/>
      </c>
      <c r="L69" s="33" t="str">
        <f>IF(H69="","",VLOOKUP(H69,Matriz!N$34:O$38,2,0))</f>
        <v/>
      </c>
      <c r="M69" s="33" t="str">
        <f>IF(I69="","",VLOOKUP(I69,Matriz!N$42:O$46,2,0))</f>
        <v/>
      </c>
      <c r="N69" s="60"/>
      <c r="O69" s="60"/>
      <c r="P69" s="60"/>
      <c r="Q69" s="60"/>
      <c r="R69" s="60"/>
      <c r="S69" s="60"/>
      <c r="T69" s="60"/>
    </row>
    <row r="70" spans="2:20" ht="25.15" customHeight="1" x14ac:dyDescent="0.25">
      <c r="B70" s="61"/>
      <c r="C70" s="43"/>
      <c r="D70" s="83"/>
      <c r="E70" s="48"/>
      <c r="F70" s="60"/>
      <c r="G70" s="60"/>
      <c r="H70" s="44"/>
      <c r="I70" s="44"/>
      <c r="J70" s="88" t="str">
        <f t="shared" si="1"/>
        <v/>
      </c>
      <c r="K70" s="90" t="str">
        <f>IF(AND(H70&lt;&gt;"",I70&lt;&gt;""),VLOOKUP(J70,Matriz!C$26:G$47,4,0),"")</f>
        <v/>
      </c>
      <c r="L70" s="33" t="str">
        <f>IF(H70="","",VLOOKUP(H70,Matriz!N$34:O$38,2,0))</f>
        <v/>
      </c>
      <c r="M70" s="33" t="str">
        <f>IF(I70="","",VLOOKUP(I70,Matriz!N$42:O$46,2,0))</f>
        <v/>
      </c>
      <c r="N70" s="60"/>
      <c r="O70" s="60"/>
      <c r="P70" s="60"/>
      <c r="Q70" s="60"/>
      <c r="R70" s="60"/>
      <c r="S70" s="60"/>
      <c r="T70" s="60"/>
    </row>
    <row r="71" spans="2:20" ht="25.15" customHeight="1" x14ac:dyDescent="0.25">
      <c r="B71" s="61"/>
      <c r="C71" s="43"/>
      <c r="D71" s="52"/>
      <c r="E71" s="48"/>
      <c r="F71" s="60"/>
      <c r="G71" s="60"/>
      <c r="H71" s="44"/>
      <c r="I71" s="44"/>
      <c r="J71" s="88" t="str">
        <f t="shared" si="1"/>
        <v/>
      </c>
      <c r="K71" s="90" t="str">
        <f>IF(AND(H71&lt;&gt;"",I71&lt;&gt;""),VLOOKUP(J71,Matriz!C$26:G$47,4,0),"")</f>
        <v/>
      </c>
      <c r="L71" s="33" t="str">
        <f>IF(H71="","",VLOOKUP(H71,Matriz!N$34:O$38,2,0))</f>
        <v/>
      </c>
      <c r="M71" s="33" t="str">
        <f>IF(I71="","",VLOOKUP(I71,Matriz!N$42:O$46,2,0))</f>
        <v/>
      </c>
      <c r="N71" s="60"/>
      <c r="O71" s="60"/>
      <c r="P71" s="60"/>
      <c r="Q71" s="60"/>
      <c r="R71" s="60"/>
      <c r="S71" s="60"/>
      <c r="T71" s="60"/>
    </row>
    <row r="72" spans="2:20" ht="25.15" customHeight="1" x14ac:dyDescent="0.25">
      <c r="B72" s="61"/>
      <c r="C72" s="43"/>
      <c r="D72" s="52"/>
      <c r="E72" s="48"/>
      <c r="F72" s="60"/>
      <c r="G72" s="60"/>
      <c r="H72" s="44"/>
      <c r="I72" s="44"/>
      <c r="J72" s="88" t="str">
        <f t="shared" si="1"/>
        <v/>
      </c>
      <c r="K72" s="90" t="str">
        <f>IF(AND(H72&lt;&gt;"",I72&lt;&gt;""),VLOOKUP(J72,Matriz!C$26:G$47,4,0),"")</f>
        <v/>
      </c>
      <c r="L72" s="33" t="str">
        <f>IF(H72="","",VLOOKUP(H72,Matriz!N$34:O$38,2,0))</f>
        <v/>
      </c>
      <c r="M72" s="33" t="str">
        <f>IF(I72="","",VLOOKUP(I72,Matriz!N$42:O$46,2,0))</f>
        <v/>
      </c>
      <c r="N72" s="60"/>
      <c r="O72" s="60"/>
      <c r="P72" s="60"/>
      <c r="Q72" s="60"/>
      <c r="R72" s="60"/>
      <c r="S72" s="60"/>
      <c r="T72" s="60"/>
    </row>
    <row r="73" spans="2:20" ht="25.15" customHeight="1" x14ac:dyDescent="0.25">
      <c r="B73" s="61"/>
      <c r="C73" s="43"/>
      <c r="D73" s="85"/>
      <c r="E73" s="48"/>
      <c r="F73" s="60"/>
      <c r="G73" s="60"/>
      <c r="H73" s="44"/>
      <c r="I73" s="44"/>
      <c r="J73" s="88" t="str">
        <f t="shared" si="1"/>
        <v/>
      </c>
      <c r="K73" s="90" t="str">
        <f>IF(AND(H73&lt;&gt;"",I73&lt;&gt;""),VLOOKUP(J73,Matriz!C$26:G$47,4,0),"")</f>
        <v/>
      </c>
      <c r="L73" s="33" t="str">
        <f>IF(H73="","",VLOOKUP(H73,Matriz!N$34:O$38,2,0))</f>
        <v/>
      </c>
      <c r="M73" s="33" t="str">
        <f>IF(I73="","",VLOOKUP(I73,Matriz!N$42:O$46,2,0))</f>
        <v/>
      </c>
      <c r="N73" s="60"/>
      <c r="O73" s="60"/>
      <c r="P73" s="60"/>
      <c r="Q73" s="60"/>
      <c r="R73" s="60"/>
      <c r="S73" s="60"/>
      <c r="T73" s="60"/>
    </row>
    <row r="74" spans="2:20" ht="25.15" customHeight="1" x14ac:dyDescent="0.25">
      <c r="B74" s="61"/>
      <c r="C74" s="43"/>
      <c r="D74" s="83"/>
      <c r="E74" s="48"/>
      <c r="F74" s="60"/>
      <c r="G74" s="60"/>
      <c r="H74" s="44"/>
      <c r="I74" s="44"/>
      <c r="J74" s="88" t="str">
        <f t="shared" si="1"/>
        <v/>
      </c>
      <c r="K74" s="90" t="str">
        <f>IF(AND(H74&lt;&gt;"",I74&lt;&gt;""),VLOOKUP(J74,Matriz!C$26:G$47,4,0),"")</f>
        <v/>
      </c>
      <c r="L74" s="33" t="str">
        <f>IF(H74="","",VLOOKUP(H74,Matriz!N$34:O$38,2,0))</f>
        <v/>
      </c>
      <c r="M74" s="33" t="str">
        <f>IF(I74="","",VLOOKUP(I74,Matriz!N$42:O$46,2,0))</f>
        <v/>
      </c>
      <c r="N74" s="60"/>
      <c r="O74" s="60"/>
      <c r="P74" s="60"/>
      <c r="Q74" s="60"/>
      <c r="R74" s="60"/>
      <c r="S74" s="60"/>
      <c r="T74" s="60"/>
    </row>
    <row r="75" spans="2:20" ht="25.15" customHeight="1" x14ac:dyDescent="0.25">
      <c r="B75" s="61"/>
      <c r="C75" s="43"/>
      <c r="D75" s="52"/>
      <c r="E75" s="48"/>
      <c r="F75" s="60"/>
      <c r="G75" s="60"/>
      <c r="H75" s="44"/>
      <c r="I75" s="44"/>
      <c r="J75" s="88" t="str">
        <f t="shared" si="1"/>
        <v/>
      </c>
      <c r="K75" s="90" t="str">
        <f>IF(AND(H75&lt;&gt;"",I75&lt;&gt;""),VLOOKUP(J75,Matriz!C$26:G$47,4,0),"")</f>
        <v/>
      </c>
      <c r="L75" s="33" t="str">
        <f>IF(H75="","",VLOOKUP(H75,Matriz!N$34:O$38,2,0))</f>
        <v/>
      </c>
      <c r="M75" s="33" t="str">
        <f>IF(I75="","",VLOOKUP(I75,Matriz!N$42:O$46,2,0))</f>
        <v/>
      </c>
      <c r="N75" s="60"/>
      <c r="O75" s="60"/>
      <c r="P75" s="60"/>
      <c r="Q75" s="60"/>
      <c r="R75" s="60"/>
      <c r="S75" s="60"/>
      <c r="T75" s="60"/>
    </row>
    <row r="76" spans="2:20" ht="25.15" customHeight="1" x14ac:dyDescent="0.25">
      <c r="B76" s="61"/>
      <c r="C76" s="43"/>
      <c r="D76" s="52"/>
      <c r="E76" s="48"/>
      <c r="F76" s="60"/>
      <c r="G76" s="60"/>
      <c r="H76" s="44"/>
      <c r="I76" s="44"/>
      <c r="J76" s="88" t="str">
        <f t="shared" ref="J76:J107" si="2">IF(AND(L76&lt;&gt;"",M76&lt;&gt;""),(L76*M76),"")</f>
        <v/>
      </c>
      <c r="K76" s="90" t="str">
        <f>IF(AND(H76&lt;&gt;"",I76&lt;&gt;""),VLOOKUP(J76,Matriz!C$26:G$47,4,0),"")</f>
        <v/>
      </c>
      <c r="L76" s="33" t="str">
        <f>IF(H76="","",VLOOKUP(H76,Matriz!N$34:O$38,2,0))</f>
        <v/>
      </c>
      <c r="M76" s="33" t="str">
        <f>IF(I76="","",VLOOKUP(I76,Matriz!N$42:O$46,2,0))</f>
        <v/>
      </c>
      <c r="N76" s="60"/>
      <c r="O76" s="60"/>
      <c r="P76" s="60"/>
      <c r="Q76" s="60"/>
      <c r="R76" s="60"/>
      <c r="S76" s="60"/>
      <c r="T76" s="60"/>
    </row>
    <row r="77" spans="2:20" ht="25.15" customHeight="1" x14ac:dyDescent="0.25">
      <c r="B77" s="61"/>
      <c r="C77" s="43"/>
      <c r="D77" s="52"/>
      <c r="E77" s="48"/>
      <c r="F77" s="60"/>
      <c r="G77" s="60"/>
      <c r="H77" s="44"/>
      <c r="I77" s="44"/>
      <c r="J77" s="88" t="str">
        <f t="shared" si="2"/>
        <v/>
      </c>
      <c r="K77" s="90" t="str">
        <f>IF(AND(H77&lt;&gt;"",I77&lt;&gt;""),VLOOKUP(J77,Matriz!C$26:G$47,4,0),"")</f>
        <v/>
      </c>
      <c r="L77" s="33" t="str">
        <f>IF(H77="","",VLOOKUP(H77,Matriz!N$34:O$38,2,0))</f>
        <v/>
      </c>
      <c r="M77" s="33" t="str">
        <f>IF(I77="","",VLOOKUP(I77,Matriz!N$42:O$46,2,0))</f>
        <v/>
      </c>
      <c r="N77" s="60"/>
      <c r="O77" s="60"/>
      <c r="P77" s="60"/>
      <c r="Q77" s="60"/>
      <c r="R77" s="60"/>
      <c r="S77" s="60"/>
      <c r="T77" s="60"/>
    </row>
    <row r="78" spans="2:20" ht="25.15" customHeight="1" x14ac:dyDescent="0.25">
      <c r="B78" s="61"/>
      <c r="C78" s="43"/>
      <c r="D78" s="52"/>
      <c r="E78" s="48"/>
      <c r="F78" s="60"/>
      <c r="G78" s="60"/>
      <c r="H78" s="44"/>
      <c r="I78" s="44"/>
      <c r="J78" s="88" t="str">
        <f t="shared" si="2"/>
        <v/>
      </c>
      <c r="K78" s="90" t="str">
        <f>IF(AND(H78&lt;&gt;"",I78&lt;&gt;""),VLOOKUP(J78,Matriz!C$26:G$47,4,0),"")</f>
        <v/>
      </c>
      <c r="L78" s="33" t="str">
        <f>IF(H78="","",VLOOKUP(H78,Matriz!N$34:O$38,2,0))</f>
        <v/>
      </c>
      <c r="M78" s="33" t="str">
        <f>IF(I78="","",VLOOKUP(I78,Matriz!N$42:O$46,2,0))</f>
        <v/>
      </c>
      <c r="N78" s="60"/>
      <c r="O78" s="60"/>
      <c r="P78" s="60"/>
      <c r="Q78" s="60"/>
      <c r="R78" s="60"/>
      <c r="S78" s="60"/>
      <c r="T78" s="60"/>
    </row>
    <row r="79" spans="2:20" ht="25.15" customHeight="1" x14ac:dyDescent="0.25">
      <c r="B79" s="61"/>
      <c r="C79" s="43"/>
      <c r="D79" s="52"/>
      <c r="E79" s="48"/>
      <c r="F79" s="60"/>
      <c r="G79" s="60"/>
      <c r="H79" s="44"/>
      <c r="I79" s="44"/>
      <c r="J79" s="88" t="str">
        <f t="shared" si="2"/>
        <v/>
      </c>
      <c r="K79" s="90" t="str">
        <f>IF(AND(H79&lt;&gt;"",I79&lt;&gt;""),VLOOKUP(J79,Matriz!C$26:G$47,4,0),"")</f>
        <v/>
      </c>
      <c r="L79" s="33" t="str">
        <f>IF(H79="","",VLOOKUP(H79,Matriz!N$34:O$38,2,0))</f>
        <v/>
      </c>
      <c r="M79" s="33" t="str">
        <f>IF(I79="","",VLOOKUP(I79,Matriz!N$42:O$46,2,0))</f>
        <v/>
      </c>
      <c r="N79" s="60"/>
      <c r="O79" s="60"/>
      <c r="P79" s="60"/>
      <c r="Q79" s="60"/>
      <c r="R79" s="60"/>
      <c r="S79" s="60"/>
      <c r="T79" s="60"/>
    </row>
    <row r="80" spans="2:20" ht="25.15" customHeight="1" x14ac:dyDescent="0.25">
      <c r="B80" s="61"/>
      <c r="C80" s="43"/>
      <c r="D80" s="52"/>
      <c r="E80" s="48"/>
      <c r="F80" s="60"/>
      <c r="G80" s="60"/>
      <c r="H80" s="44"/>
      <c r="I80" s="44"/>
      <c r="J80" s="88" t="str">
        <f t="shared" si="2"/>
        <v/>
      </c>
      <c r="K80" s="90" t="str">
        <f>IF(AND(H80&lt;&gt;"",I80&lt;&gt;""),VLOOKUP(J80,Matriz!C$26:G$47,4,0),"")</f>
        <v/>
      </c>
      <c r="L80" s="33" t="str">
        <f>IF(H80="","",VLOOKUP(H80,Matriz!N$34:O$38,2,0))</f>
        <v/>
      </c>
      <c r="M80" s="33" t="str">
        <f>IF(I80="","",VLOOKUP(I80,Matriz!N$42:O$46,2,0))</f>
        <v/>
      </c>
      <c r="N80" s="60"/>
      <c r="O80" s="60"/>
      <c r="P80" s="60"/>
      <c r="Q80" s="60"/>
      <c r="R80" s="60"/>
      <c r="S80" s="60"/>
      <c r="T80" s="60"/>
    </row>
    <row r="81" spans="2:20" ht="25.15" customHeight="1" x14ac:dyDescent="0.25">
      <c r="B81" s="61"/>
      <c r="C81" s="43"/>
      <c r="D81" s="85"/>
      <c r="E81" s="48"/>
      <c r="F81" s="60"/>
      <c r="G81" s="60"/>
      <c r="H81" s="44"/>
      <c r="I81" s="44"/>
      <c r="J81" s="88" t="str">
        <f t="shared" si="2"/>
        <v/>
      </c>
      <c r="K81" s="90" t="str">
        <f>IF(AND(H81&lt;&gt;"",I81&lt;&gt;""),VLOOKUP(J81,Matriz!C$26:G$47,4,0),"")</f>
        <v/>
      </c>
      <c r="L81" s="33" t="str">
        <f>IF(H81="","",VLOOKUP(H81,Matriz!N$34:O$38,2,0))</f>
        <v/>
      </c>
      <c r="M81" s="33" t="str">
        <f>IF(I81="","",VLOOKUP(I81,Matriz!N$42:O$46,2,0))</f>
        <v/>
      </c>
      <c r="N81" s="60"/>
      <c r="O81" s="60"/>
      <c r="P81" s="60"/>
      <c r="Q81" s="60"/>
      <c r="R81" s="60"/>
      <c r="S81" s="60"/>
      <c r="T81" s="60"/>
    </row>
    <row r="82" spans="2:20" ht="25.15" customHeight="1" x14ac:dyDescent="0.25">
      <c r="B82" s="61"/>
      <c r="C82" s="43"/>
      <c r="D82" s="83"/>
      <c r="E82" s="48"/>
      <c r="F82" s="60"/>
      <c r="G82" s="60"/>
      <c r="H82" s="44"/>
      <c r="I82" s="44"/>
      <c r="J82" s="88" t="str">
        <f t="shared" si="2"/>
        <v/>
      </c>
      <c r="K82" s="90" t="str">
        <f>IF(AND(H82&lt;&gt;"",I82&lt;&gt;""),VLOOKUP(J82,Matriz!C$26:G$47,4,0),"")</f>
        <v/>
      </c>
      <c r="L82" s="33" t="str">
        <f>IF(H82="","",VLOOKUP(H82,Matriz!N$34:O$38,2,0))</f>
        <v/>
      </c>
      <c r="M82" s="33" t="str">
        <f>IF(I82="","",VLOOKUP(I82,Matriz!N$42:O$46,2,0))</f>
        <v/>
      </c>
      <c r="N82" s="60"/>
      <c r="O82" s="60"/>
      <c r="P82" s="60"/>
      <c r="Q82" s="60"/>
      <c r="R82" s="60"/>
      <c r="S82" s="60"/>
      <c r="T82" s="60"/>
    </row>
    <row r="83" spans="2:20" ht="25.15" customHeight="1" x14ac:dyDescent="0.25">
      <c r="B83" s="61"/>
      <c r="C83" s="43"/>
      <c r="D83" s="52"/>
      <c r="E83" s="48"/>
      <c r="F83" s="60"/>
      <c r="G83" s="60"/>
      <c r="H83" s="44"/>
      <c r="I83" s="44"/>
      <c r="J83" s="88" t="str">
        <f t="shared" si="2"/>
        <v/>
      </c>
      <c r="K83" s="90" t="str">
        <f>IF(AND(H83&lt;&gt;"",I83&lt;&gt;""),VLOOKUP(J83,Matriz!C$26:G$47,4,0),"")</f>
        <v/>
      </c>
      <c r="L83" s="33" t="str">
        <f>IF(H83="","",VLOOKUP(H83,Matriz!N$34:O$38,2,0))</f>
        <v/>
      </c>
      <c r="M83" s="33" t="str">
        <f>IF(I83="","",VLOOKUP(I83,Matriz!N$42:O$46,2,0))</f>
        <v/>
      </c>
      <c r="N83" s="60"/>
      <c r="O83" s="60"/>
      <c r="P83" s="60"/>
      <c r="Q83" s="60"/>
      <c r="R83" s="60"/>
      <c r="S83" s="60"/>
      <c r="T83" s="60"/>
    </row>
    <row r="84" spans="2:20" ht="25.15" customHeight="1" x14ac:dyDescent="0.25">
      <c r="B84" s="61"/>
      <c r="C84" s="43"/>
      <c r="D84" s="52"/>
      <c r="E84" s="48"/>
      <c r="F84" s="60"/>
      <c r="G84" s="60"/>
      <c r="H84" s="44"/>
      <c r="I84" s="44"/>
      <c r="J84" s="88" t="str">
        <f t="shared" si="2"/>
        <v/>
      </c>
      <c r="K84" s="90" t="str">
        <f>IF(AND(H84&lt;&gt;"",I84&lt;&gt;""),VLOOKUP(J84,Matriz!C$26:G$47,4,0),"")</f>
        <v/>
      </c>
      <c r="L84" s="33" t="str">
        <f>IF(H84="","",VLOOKUP(H84,Matriz!N$34:O$38,2,0))</f>
        <v/>
      </c>
      <c r="M84" s="33" t="str">
        <f>IF(I84="","",VLOOKUP(I84,Matriz!N$42:O$46,2,0))</f>
        <v/>
      </c>
      <c r="N84" s="60"/>
      <c r="O84" s="60"/>
      <c r="P84" s="60"/>
      <c r="Q84" s="60"/>
      <c r="R84" s="60"/>
      <c r="S84" s="60"/>
      <c r="T84" s="60"/>
    </row>
    <row r="85" spans="2:20" ht="25.15" customHeight="1" x14ac:dyDescent="0.25">
      <c r="B85" s="61"/>
      <c r="C85" s="43"/>
      <c r="D85" s="85"/>
      <c r="E85" s="48"/>
      <c r="F85" s="60"/>
      <c r="G85" s="60"/>
      <c r="H85" s="44"/>
      <c r="I85" s="44"/>
      <c r="J85" s="88" t="str">
        <f t="shared" si="2"/>
        <v/>
      </c>
      <c r="K85" s="90" t="str">
        <f>IF(AND(H85&lt;&gt;"",I85&lt;&gt;""),VLOOKUP(J85,Matriz!C$26:G$47,4,0),"")</f>
        <v/>
      </c>
      <c r="L85" s="33" t="str">
        <f>IF(H85="","",VLOOKUP(H85,Matriz!N$34:O$38,2,0))</f>
        <v/>
      </c>
      <c r="M85" s="33" t="str">
        <f>IF(I85="","",VLOOKUP(I85,Matriz!N$42:O$46,2,0))</f>
        <v/>
      </c>
      <c r="N85" s="60"/>
      <c r="O85" s="60"/>
      <c r="P85" s="60"/>
      <c r="Q85" s="60"/>
      <c r="R85" s="60"/>
      <c r="S85" s="60"/>
      <c r="T85" s="60"/>
    </row>
    <row r="86" spans="2:20" ht="25.15" customHeight="1" x14ac:dyDescent="0.25">
      <c r="B86" s="61"/>
      <c r="C86" s="43"/>
      <c r="D86" s="85"/>
      <c r="E86" s="48"/>
      <c r="F86" s="60"/>
      <c r="G86" s="60"/>
      <c r="H86" s="44"/>
      <c r="I86" s="44"/>
      <c r="J86" s="88" t="str">
        <f t="shared" si="2"/>
        <v/>
      </c>
      <c r="K86" s="90" t="str">
        <f>IF(AND(H86&lt;&gt;"",I86&lt;&gt;""),VLOOKUP(J86,Matriz!C$26:G$47,4,0),"")</f>
        <v/>
      </c>
      <c r="L86" s="33" t="str">
        <f>IF(H86="","",VLOOKUP(H86,Matriz!N$34:O$38,2,0))</f>
        <v/>
      </c>
      <c r="M86" s="33" t="str">
        <f>IF(I86="","",VLOOKUP(I86,Matriz!N$42:O$46,2,0))</f>
        <v/>
      </c>
      <c r="N86" s="60"/>
      <c r="O86" s="60"/>
      <c r="P86" s="60"/>
      <c r="Q86" s="60"/>
      <c r="R86" s="60"/>
      <c r="S86" s="60"/>
      <c r="T86" s="60"/>
    </row>
    <row r="87" spans="2:20" ht="25.15" customHeight="1" x14ac:dyDescent="0.25">
      <c r="B87" s="61"/>
      <c r="C87" s="43"/>
      <c r="D87" s="83"/>
      <c r="E87" s="48"/>
      <c r="F87" s="60"/>
      <c r="G87" s="60"/>
      <c r="H87" s="44"/>
      <c r="I87" s="44"/>
      <c r="J87" s="88" t="str">
        <f t="shared" si="2"/>
        <v/>
      </c>
      <c r="K87" s="90" t="str">
        <f>IF(AND(H87&lt;&gt;"",I87&lt;&gt;""),VLOOKUP(J87,Matriz!C$26:G$47,4,0),"")</f>
        <v/>
      </c>
      <c r="L87" s="33" t="str">
        <f>IF(H87="","",VLOOKUP(H87,Matriz!N$34:O$38,2,0))</f>
        <v/>
      </c>
      <c r="M87" s="33" t="str">
        <f>IF(I87="","",VLOOKUP(I87,Matriz!N$42:O$46,2,0))</f>
        <v/>
      </c>
      <c r="N87" s="60"/>
      <c r="O87" s="60"/>
      <c r="P87" s="60"/>
      <c r="Q87" s="60"/>
      <c r="R87" s="60"/>
      <c r="S87" s="60"/>
      <c r="T87" s="60"/>
    </row>
    <row r="88" spans="2:20" ht="25.15" customHeight="1" x14ac:dyDescent="0.25">
      <c r="B88" s="61"/>
      <c r="C88" s="43"/>
      <c r="D88" s="52"/>
      <c r="E88" s="48"/>
      <c r="F88" s="60"/>
      <c r="G88" s="60"/>
      <c r="H88" s="44"/>
      <c r="I88" s="44"/>
      <c r="J88" s="88" t="str">
        <f t="shared" si="2"/>
        <v/>
      </c>
      <c r="K88" s="90" t="str">
        <f>IF(AND(H88&lt;&gt;"",I88&lt;&gt;""),VLOOKUP(J88,Matriz!C$26:G$47,4,0),"")</f>
        <v/>
      </c>
      <c r="L88" s="33" t="str">
        <f>IF(H88="","",VLOOKUP(H88,Matriz!N$34:O$38,2,0))</f>
        <v/>
      </c>
      <c r="M88" s="33" t="str">
        <f>IF(I88="","",VLOOKUP(I88,Matriz!N$42:O$46,2,0))</f>
        <v/>
      </c>
      <c r="N88" s="60"/>
      <c r="O88" s="60"/>
      <c r="P88" s="60"/>
      <c r="Q88" s="60"/>
      <c r="R88" s="60"/>
      <c r="S88" s="60"/>
      <c r="T88" s="60"/>
    </row>
    <row r="89" spans="2:20" ht="25.15" customHeight="1" x14ac:dyDescent="0.25">
      <c r="B89" s="61"/>
      <c r="C89" s="43"/>
      <c r="D89" s="52"/>
      <c r="E89" s="48"/>
      <c r="F89" s="60"/>
      <c r="G89" s="60"/>
      <c r="H89" s="44"/>
      <c r="I89" s="44"/>
      <c r="J89" s="88" t="str">
        <f t="shared" si="2"/>
        <v/>
      </c>
      <c r="K89" s="90" t="str">
        <f>IF(AND(H89&lt;&gt;"",I89&lt;&gt;""),VLOOKUP(J89,Matriz!C$26:G$47,4,0),"")</f>
        <v/>
      </c>
      <c r="L89" s="33" t="str">
        <f>IF(H89="","",VLOOKUP(H89,Matriz!N$34:O$38,2,0))</f>
        <v/>
      </c>
      <c r="M89" s="33" t="str">
        <f>IF(I89="","",VLOOKUP(I89,Matriz!N$42:O$46,2,0))</f>
        <v/>
      </c>
      <c r="N89" s="60"/>
      <c r="O89" s="60"/>
      <c r="P89" s="60"/>
      <c r="Q89" s="60"/>
      <c r="R89" s="60"/>
      <c r="S89" s="60"/>
      <c r="T89" s="60"/>
    </row>
    <row r="90" spans="2:20" ht="25.15" customHeight="1" x14ac:dyDescent="0.25">
      <c r="B90" s="61"/>
      <c r="C90" s="43"/>
      <c r="D90" s="85"/>
      <c r="E90" s="48"/>
      <c r="F90" s="60"/>
      <c r="G90" s="60"/>
      <c r="H90" s="44"/>
      <c r="I90" s="44"/>
      <c r="J90" s="88" t="str">
        <f t="shared" si="2"/>
        <v/>
      </c>
      <c r="K90" s="90" t="str">
        <f>IF(AND(H90&lt;&gt;"",I90&lt;&gt;""),VLOOKUP(J90,Matriz!C$26:G$47,4,0),"")</f>
        <v/>
      </c>
      <c r="L90" s="33" t="str">
        <f>IF(H90="","",VLOOKUP(H90,Matriz!N$34:O$38,2,0))</f>
        <v/>
      </c>
      <c r="M90" s="33" t="str">
        <f>IF(I90="","",VLOOKUP(I90,Matriz!N$42:O$46,2,0))</f>
        <v/>
      </c>
      <c r="N90" s="60"/>
      <c r="O90" s="60"/>
      <c r="P90" s="60"/>
      <c r="Q90" s="60"/>
      <c r="R90" s="60"/>
      <c r="S90" s="60"/>
      <c r="T90" s="60"/>
    </row>
    <row r="91" spans="2:20" ht="25.15" customHeight="1" x14ac:dyDescent="0.25">
      <c r="B91" s="61"/>
      <c r="C91" s="43"/>
      <c r="D91" s="85"/>
      <c r="E91" s="48"/>
      <c r="F91" s="60"/>
      <c r="G91" s="60"/>
      <c r="H91" s="44"/>
      <c r="I91" s="44"/>
      <c r="J91" s="88" t="str">
        <f t="shared" si="2"/>
        <v/>
      </c>
      <c r="K91" s="90" t="str">
        <f>IF(AND(H91&lt;&gt;"",I91&lt;&gt;""),VLOOKUP(J91,Matriz!C$26:G$47,4,0),"")</f>
        <v/>
      </c>
      <c r="L91" s="33" t="str">
        <f>IF(H91="","",VLOOKUP(H91,Matriz!N$34:O$38,2,0))</f>
        <v/>
      </c>
      <c r="M91" s="33" t="str">
        <f>IF(I91="","",VLOOKUP(I91,Matriz!N$42:O$46,2,0))</f>
        <v/>
      </c>
      <c r="N91" s="60"/>
      <c r="O91" s="60"/>
      <c r="P91" s="60"/>
      <c r="Q91" s="60"/>
      <c r="R91" s="60"/>
      <c r="S91" s="60"/>
      <c r="T91" s="60"/>
    </row>
    <row r="92" spans="2:20" ht="25.15" customHeight="1" x14ac:dyDescent="0.25">
      <c r="B92" s="61"/>
      <c r="C92" s="43"/>
      <c r="D92" s="83"/>
      <c r="E92" s="48"/>
      <c r="F92" s="60"/>
      <c r="G92" s="60"/>
      <c r="H92" s="44"/>
      <c r="I92" s="44"/>
      <c r="J92" s="88" t="str">
        <f t="shared" si="2"/>
        <v/>
      </c>
      <c r="K92" s="90" t="str">
        <f>IF(AND(H92&lt;&gt;"",I92&lt;&gt;""),VLOOKUP(J92,Matriz!C$26:G$47,4,0),"")</f>
        <v/>
      </c>
      <c r="L92" s="33" t="str">
        <f>IF(H92="","",VLOOKUP(H92,Matriz!N$34:O$38,2,0))</f>
        <v/>
      </c>
      <c r="M92" s="33" t="str">
        <f>IF(I92="","",VLOOKUP(I92,Matriz!N$42:O$46,2,0))</f>
        <v/>
      </c>
      <c r="N92" s="60"/>
      <c r="O92" s="60"/>
      <c r="P92" s="60"/>
      <c r="Q92" s="60"/>
      <c r="R92" s="60"/>
      <c r="S92" s="60"/>
      <c r="T92" s="60"/>
    </row>
    <row r="93" spans="2:20" ht="25.15" customHeight="1" x14ac:dyDescent="0.25">
      <c r="B93" s="61"/>
      <c r="C93" s="43"/>
      <c r="D93" s="52"/>
      <c r="E93" s="48"/>
      <c r="F93" s="60"/>
      <c r="G93" s="60"/>
      <c r="H93" s="44"/>
      <c r="I93" s="44"/>
      <c r="J93" s="88" t="str">
        <f t="shared" si="2"/>
        <v/>
      </c>
      <c r="K93" s="90" t="str">
        <f>IF(AND(H93&lt;&gt;"",I93&lt;&gt;""),VLOOKUP(J93,Matriz!C$26:G$47,4,0),"")</f>
        <v/>
      </c>
      <c r="L93" s="33" t="str">
        <f>IF(H93="","",VLOOKUP(H93,Matriz!N$34:O$38,2,0))</f>
        <v/>
      </c>
      <c r="M93" s="33" t="str">
        <f>IF(I93="","",VLOOKUP(I93,Matriz!N$42:O$46,2,0))</f>
        <v/>
      </c>
      <c r="N93" s="60"/>
      <c r="O93" s="60"/>
      <c r="P93" s="60"/>
      <c r="Q93" s="60"/>
      <c r="R93" s="60"/>
      <c r="S93" s="60"/>
      <c r="T93" s="60"/>
    </row>
    <row r="94" spans="2:20" ht="25.15" customHeight="1" x14ac:dyDescent="0.25">
      <c r="B94" s="61"/>
      <c r="C94" s="43"/>
      <c r="D94" s="52"/>
      <c r="E94" s="48"/>
      <c r="F94" s="60"/>
      <c r="G94" s="60"/>
      <c r="H94" s="44"/>
      <c r="I94" s="44"/>
      <c r="J94" s="88" t="str">
        <f t="shared" si="2"/>
        <v/>
      </c>
      <c r="K94" s="90" t="str">
        <f>IF(AND(H94&lt;&gt;"",I94&lt;&gt;""),VLOOKUP(J94,Matriz!C$26:G$47,4,0),"")</f>
        <v/>
      </c>
      <c r="L94" s="33" t="str">
        <f>IF(H94="","",VLOOKUP(H94,Matriz!N$34:O$38,2,0))</f>
        <v/>
      </c>
      <c r="M94" s="33" t="str">
        <f>IF(I94="","",VLOOKUP(I94,Matriz!N$42:O$46,2,0))</f>
        <v/>
      </c>
      <c r="N94" s="60"/>
      <c r="O94" s="60"/>
      <c r="P94" s="60"/>
      <c r="Q94" s="60"/>
      <c r="R94" s="60"/>
      <c r="S94" s="60"/>
      <c r="T94" s="60"/>
    </row>
    <row r="95" spans="2:20" ht="25.15" customHeight="1" x14ac:dyDescent="0.25">
      <c r="B95" s="61"/>
      <c r="C95" s="43"/>
      <c r="D95" s="85"/>
      <c r="E95" s="48"/>
      <c r="F95" s="60"/>
      <c r="G95" s="60"/>
      <c r="H95" s="44"/>
      <c r="I95" s="44"/>
      <c r="J95" s="88" t="str">
        <f t="shared" si="2"/>
        <v/>
      </c>
      <c r="K95" s="90" t="str">
        <f>IF(AND(H95&lt;&gt;"",I95&lt;&gt;""),VLOOKUP(J95,Matriz!C$26:G$47,4,0),"")</f>
        <v/>
      </c>
      <c r="L95" s="33" t="str">
        <f>IF(H95="","",VLOOKUP(H95,Matriz!N$34:O$38,2,0))</f>
        <v/>
      </c>
      <c r="M95" s="33" t="str">
        <f>IF(I95="","",VLOOKUP(I95,Matriz!N$42:O$46,2,0))</f>
        <v/>
      </c>
      <c r="N95" s="60"/>
      <c r="O95" s="60"/>
      <c r="P95" s="60"/>
      <c r="Q95" s="60"/>
      <c r="R95" s="60"/>
      <c r="S95" s="60"/>
      <c r="T95" s="60"/>
    </row>
    <row r="96" spans="2:20" ht="25.15" customHeight="1" x14ac:dyDescent="0.25">
      <c r="B96" s="61"/>
      <c r="C96" s="43"/>
      <c r="D96" s="85"/>
      <c r="E96" s="48"/>
      <c r="F96" s="60"/>
      <c r="G96" s="60"/>
      <c r="H96" s="44"/>
      <c r="I96" s="44"/>
      <c r="J96" s="88" t="str">
        <f t="shared" si="2"/>
        <v/>
      </c>
      <c r="K96" s="90" t="str">
        <f>IF(AND(H96&lt;&gt;"",I96&lt;&gt;""),VLOOKUP(J96,Matriz!C$26:G$47,4,0),"")</f>
        <v/>
      </c>
      <c r="L96" s="33" t="str">
        <f>IF(H96="","",VLOOKUP(H96,Matriz!N$34:O$38,2,0))</f>
        <v/>
      </c>
      <c r="M96" s="33" t="str">
        <f>IF(I96="","",VLOOKUP(I96,Matriz!N$42:O$46,2,0))</f>
        <v/>
      </c>
      <c r="N96" s="60"/>
      <c r="O96" s="60"/>
      <c r="P96" s="60"/>
      <c r="Q96" s="60"/>
      <c r="R96" s="60"/>
      <c r="S96" s="60"/>
      <c r="T96" s="60"/>
    </row>
    <row r="97" spans="2:20" ht="25.15" customHeight="1" x14ac:dyDescent="0.25">
      <c r="B97" s="61"/>
      <c r="C97" s="43"/>
      <c r="D97" s="83"/>
      <c r="E97" s="48"/>
      <c r="F97" s="60"/>
      <c r="G97" s="60"/>
      <c r="H97" s="44"/>
      <c r="I97" s="44"/>
      <c r="J97" s="88" t="str">
        <f t="shared" si="2"/>
        <v/>
      </c>
      <c r="K97" s="90" t="str">
        <f>IF(AND(H97&lt;&gt;"",I97&lt;&gt;""),VLOOKUP(J97,Matriz!C$26:G$47,4,0),"")</f>
        <v/>
      </c>
      <c r="L97" s="33" t="str">
        <f>IF(H97="","",VLOOKUP(H97,Matriz!N$34:O$38,2,0))</f>
        <v/>
      </c>
      <c r="M97" s="33" t="str">
        <f>IF(I97="","",VLOOKUP(I97,Matriz!N$42:O$46,2,0))</f>
        <v/>
      </c>
      <c r="N97" s="60"/>
      <c r="O97" s="60"/>
      <c r="P97" s="60"/>
      <c r="Q97" s="60"/>
      <c r="R97" s="60"/>
      <c r="S97" s="60"/>
      <c r="T97" s="60"/>
    </row>
    <row r="98" spans="2:20" ht="25.15" customHeight="1" x14ac:dyDescent="0.25">
      <c r="B98" s="61"/>
      <c r="C98" s="43"/>
      <c r="D98" s="52"/>
      <c r="E98" s="48"/>
      <c r="F98" s="60"/>
      <c r="G98" s="60"/>
      <c r="H98" s="44"/>
      <c r="I98" s="44"/>
      <c r="J98" s="88" t="str">
        <f t="shared" si="2"/>
        <v/>
      </c>
      <c r="K98" s="90" t="str">
        <f>IF(AND(H98&lt;&gt;"",I98&lt;&gt;""),VLOOKUP(J98,Matriz!C$26:G$47,4,0),"")</f>
        <v/>
      </c>
      <c r="L98" s="33" t="str">
        <f>IF(H98="","",VLOOKUP(H98,Matriz!N$34:O$38,2,0))</f>
        <v/>
      </c>
      <c r="M98" s="33" t="str">
        <f>IF(I98="","",VLOOKUP(I98,Matriz!N$42:O$46,2,0))</f>
        <v/>
      </c>
      <c r="N98" s="60"/>
      <c r="O98" s="60"/>
      <c r="P98" s="60"/>
      <c r="Q98" s="60"/>
      <c r="R98" s="60"/>
      <c r="S98" s="60"/>
      <c r="T98" s="60"/>
    </row>
    <row r="99" spans="2:20" ht="25.15" customHeight="1" x14ac:dyDescent="0.25">
      <c r="B99" s="61"/>
      <c r="C99" s="43"/>
      <c r="D99" s="52"/>
      <c r="E99" s="48"/>
      <c r="F99" s="60"/>
      <c r="G99" s="60"/>
      <c r="H99" s="44"/>
      <c r="I99" s="44"/>
      <c r="J99" s="88" t="str">
        <f t="shared" si="2"/>
        <v/>
      </c>
      <c r="K99" s="90" t="str">
        <f>IF(AND(H99&lt;&gt;"",I99&lt;&gt;""),VLOOKUP(J99,Matriz!C$26:G$47,4,0),"")</f>
        <v/>
      </c>
      <c r="L99" s="33" t="str">
        <f>IF(H99="","",VLOOKUP(H99,Matriz!N$34:O$38,2,0))</f>
        <v/>
      </c>
      <c r="M99" s="33" t="str">
        <f>IF(I99="","",VLOOKUP(I99,Matriz!N$42:O$46,2,0))</f>
        <v/>
      </c>
      <c r="N99" s="60"/>
      <c r="O99" s="60"/>
      <c r="P99" s="60"/>
      <c r="Q99" s="60"/>
      <c r="R99" s="60"/>
      <c r="S99" s="60"/>
      <c r="T99" s="60"/>
    </row>
    <row r="100" spans="2:20" ht="25.15" customHeight="1" x14ac:dyDescent="0.25">
      <c r="B100" s="61"/>
      <c r="C100" s="43"/>
      <c r="D100" s="85"/>
      <c r="E100" s="48"/>
      <c r="F100" s="60"/>
      <c r="G100" s="60"/>
      <c r="H100" s="44"/>
      <c r="I100" s="44"/>
      <c r="J100" s="88" t="str">
        <f t="shared" si="2"/>
        <v/>
      </c>
      <c r="K100" s="90" t="str">
        <f>IF(AND(H100&lt;&gt;"",I100&lt;&gt;""),VLOOKUP(J100,Matriz!C$26:G$47,4,0),"")</f>
        <v/>
      </c>
      <c r="L100" s="33" t="str">
        <f>IF(H100="","",VLOOKUP(H100,Matriz!N$34:O$38,2,0))</f>
        <v/>
      </c>
      <c r="M100" s="33" t="str">
        <f>IF(I100="","",VLOOKUP(I100,Matriz!N$42:O$46,2,0))</f>
        <v/>
      </c>
      <c r="N100" s="60"/>
      <c r="O100" s="60"/>
      <c r="P100" s="60"/>
      <c r="Q100" s="60"/>
      <c r="R100" s="60"/>
      <c r="S100" s="60"/>
      <c r="T100" s="60"/>
    </row>
    <row r="101" spans="2:20" ht="25.15" customHeight="1" x14ac:dyDescent="0.25">
      <c r="B101" s="61"/>
      <c r="C101" s="43"/>
      <c r="D101" s="85"/>
      <c r="E101" s="48"/>
      <c r="F101" s="60"/>
      <c r="G101" s="60"/>
      <c r="H101" s="44"/>
      <c r="I101" s="44"/>
      <c r="J101" s="88" t="str">
        <f t="shared" si="2"/>
        <v/>
      </c>
      <c r="K101" s="90" t="str">
        <f>IF(AND(H101&lt;&gt;"",I101&lt;&gt;""),VLOOKUP(J101,Matriz!C$26:G$47,4,0),"")</f>
        <v/>
      </c>
      <c r="L101" s="33" t="str">
        <f>IF(H101="","",VLOOKUP(H101,Matriz!N$34:O$38,2,0))</f>
        <v/>
      </c>
      <c r="M101" s="33" t="str">
        <f>IF(I101="","",VLOOKUP(I101,Matriz!N$42:O$46,2,0))</f>
        <v/>
      </c>
      <c r="N101" s="60"/>
      <c r="O101" s="60"/>
      <c r="P101" s="60"/>
      <c r="Q101" s="60"/>
      <c r="R101" s="60"/>
      <c r="S101" s="60"/>
      <c r="T101" s="60"/>
    </row>
    <row r="102" spans="2:20" ht="25.15" customHeight="1" x14ac:dyDescent="0.25">
      <c r="B102" s="61"/>
      <c r="C102" s="43"/>
      <c r="D102" s="83"/>
      <c r="E102" s="48"/>
      <c r="F102" s="60"/>
      <c r="G102" s="60"/>
      <c r="H102" s="44"/>
      <c r="I102" s="44"/>
      <c r="J102" s="88" t="str">
        <f t="shared" si="2"/>
        <v/>
      </c>
      <c r="K102" s="90" t="str">
        <f>IF(AND(H102&lt;&gt;"",I102&lt;&gt;""),VLOOKUP(J102,Matriz!C$26:G$47,4,0),"")</f>
        <v/>
      </c>
      <c r="L102" s="33" t="str">
        <f>IF(H102="","",VLOOKUP(H102,Matriz!N$34:O$38,2,0))</f>
        <v/>
      </c>
      <c r="M102" s="33" t="str">
        <f>IF(I102="","",VLOOKUP(I102,Matriz!N$42:O$46,2,0))</f>
        <v/>
      </c>
      <c r="N102" s="60"/>
      <c r="O102" s="60"/>
      <c r="P102" s="60"/>
      <c r="Q102" s="60"/>
      <c r="R102" s="60"/>
      <c r="S102" s="60"/>
      <c r="T102" s="60"/>
    </row>
    <row r="103" spans="2:20" ht="25.15" customHeight="1" x14ac:dyDescent="0.25">
      <c r="B103" s="61"/>
      <c r="C103" s="43"/>
      <c r="D103" s="52"/>
      <c r="E103" s="48"/>
      <c r="F103" s="60"/>
      <c r="G103" s="60"/>
      <c r="H103" s="44"/>
      <c r="I103" s="44"/>
      <c r="J103" s="88" t="str">
        <f t="shared" si="2"/>
        <v/>
      </c>
      <c r="K103" s="90" t="str">
        <f>IF(AND(H103&lt;&gt;"",I103&lt;&gt;""),VLOOKUP(J103,Matriz!C$26:G$47,4,0),"")</f>
        <v/>
      </c>
      <c r="L103" s="33" t="str">
        <f>IF(H103="","",VLOOKUP(H103,Matriz!N$34:O$38,2,0))</f>
        <v/>
      </c>
      <c r="M103" s="33" t="str">
        <f>IF(I103="","",VLOOKUP(I103,Matriz!N$42:O$46,2,0))</f>
        <v/>
      </c>
      <c r="N103" s="60"/>
      <c r="O103" s="60"/>
      <c r="P103" s="60"/>
      <c r="Q103" s="60"/>
      <c r="R103" s="60"/>
      <c r="S103" s="60"/>
      <c r="T103" s="60"/>
    </row>
    <row r="104" spans="2:20" ht="25.15" customHeight="1" x14ac:dyDescent="0.25">
      <c r="B104" s="61"/>
      <c r="C104" s="43"/>
      <c r="D104" s="52"/>
      <c r="E104" s="48"/>
      <c r="F104" s="60"/>
      <c r="G104" s="60"/>
      <c r="H104" s="44"/>
      <c r="I104" s="44"/>
      <c r="J104" s="88" t="str">
        <f t="shared" si="2"/>
        <v/>
      </c>
      <c r="K104" s="90" t="str">
        <f>IF(AND(H104&lt;&gt;"",I104&lt;&gt;""),VLOOKUP(J104,Matriz!C$26:G$47,4,0),"")</f>
        <v/>
      </c>
      <c r="L104" s="33" t="str">
        <f>IF(H104="","",VLOOKUP(H104,Matriz!N$34:O$38,2,0))</f>
        <v/>
      </c>
      <c r="M104" s="33" t="str">
        <f>IF(I104="","",VLOOKUP(I104,Matriz!N$42:O$46,2,0))</f>
        <v/>
      </c>
      <c r="N104" s="60"/>
      <c r="O104" s="60"/>
      <c r="P104" s="60"/>
      <c r="Q104" s="60"/>
      <c r="R104" s="60"/>
      <c r="S104" s="60"/>
      <c r="T104" s="60"/>
    </row>
    <row r="105" spans="2:20" ht="25.15" customHeight="1" x14ac:dyDescent="0.25">
      <c r="B105" s="61"/>
      <c r="C105" s="43"/>
      <c r="D105" s="85"/>
      <c r="E105" s="48"/>
      <c r="F105" s="60"/>
      <c r="G105" s="60"/>
      <c r="H105" s="44"/>
      <c r="I105" s="44"/>
      <c r="J105" s="88" t="str">
        <f t="shared" si="2"/>
        <v/>
      </c>
      <c r="K105" s="90" t="str">
        <f>IF(AND(H105&lt;&gt;"",I105&lt;&gt;""),VLOOKUP(J105,Matriz!C$26:G$47,4,0),"")</f>
        <v/>
      </c>
      <c r="L105" s="33" t="str">
        <f>IF(H105="","",VLOOKUP(H105,Matriz!N$34:O$38,2,0))</f>
        <v/>
      </c>
      <c r="M105" s="33" t="str">
        <f>IF(I105="","",VLOOKUP(I105,Matriz!N$42:O$46,2,0))</f>
        <v/>
      </c>
      <c r="N105" s="60"/>
      <c r="O105" s="60"/>
      <c r="P105" s="60"/>
      <c r="Q105" s="60"/>
      <c r="R105" s="60"/>
      <c r="S105" s="60"/>
      <c r="T105" s="60"/>
    </row>
    <row r="106" spans="2:20" ht="25.15" customHeight="1" x14ac:dyDescent="0.25">
      <c r="B106" s="61"/>
      <c r="C106" s="43"/>
      <c r="D106" s="85"/>
      <c r="E106" s="48"/>
      <c r="F106" s="60"/>
      <c r="G106" s="60"/>
      <c r="H106" s="44"/>
      <c r="I106" s="44"/>
      <c r="J106" s="88" t="str">
        <f t="shared" si="2"/>
        <v/>
      </c>
      <c r="K106" s="90" t="str">
        <f>IF(AND(H106&lt;&gt;"",I106&lt;&gt;""),VLOOKUP(J106,Matriz!C$26:G$47,4,0),"")</f>
        <v/>
      </c>
      <c r="L106" s="33" t="str">
        <f>IF(H106="","",VLOOKUP(H106,Matriz!N$34:O$38,2,0))</f>
        <v/>
      </c>
      <c r="M106" s="33" t="str">
        <f>IF(I106="","",VLOOKUP(I106,Matriz!N$42:O$46,2,0))</f>
        <v/>
      </c>
      <c r="N106" s="60"/>
      <c r="O106" s="60"/>
      <c r="P106" s="60"/>
      <c r="Q106" s="60"/>
      <c r="R106" s="60"/>
      <c r="S106" s="60"/>
      <c r="T106" s="60"/>
    </row>
    <row r="107" spans="2:20" ht="25.15" customHeight="1" x14ac:dyDescent="0.25">
      <c r="B107" s="61"/>
      <c r="C107" s="43"/>
      <c r="D107" s="83"/>
      <c r="E107" s="48"/>
      <c r="F107" s="60"/>
      <c r="G107" s="60"/>
      <c r="H107" s="44"/>
      <c r="I107" s="44"/>
      <c r="J107" s="88" t="str">
        <f t="shared" si="2"/>
        <v/>
      </c>
      <c r="K107" s="90" t="str">
        <f>IF(AND(H107&lt;&gt;"",I107&lt;&gt;""),VLOOKUP(J107,Matriz!C$26:G$47,4,0),"")</f>
        <v/>
      </c>
      <c r="L107" s="33" t="str">
        <f>IF(H107="","",VLOOKUP(H107,Matriz!N$34:O$38,2,0))</f>
        <v/>
      </c>
      <c r="M107" s="33" t="str">
        <f>IF(I107="","",VLOOKUP(I107,Matriz!N$42:O$46,2,0))</f>
        <v/>
      </c>
      <c r="N107" s="60"/>
      <c r="O107" s="60"/>
      <c r="P107" s="60"/>
      <c r="Q107" s="60"/>
      <c r="R107" s="60"/>
      <c r="S107" s="60"/>
      <c r="T107" s="60"/>
    </row>
    <row r="108" spans="2:20" ht="25.15" customHeight="1" x14ac:dyDescent="0.25">
      <c r="B108" s="61"/>
      <c r="C108" s="43"/>
      <c r="D108" s="52"/>
      <c r="E108" s="48"/>
      <c r="F108" s="60"/>
      <c r="G108" s="60"/>
      <c r="H108" s="44"/>
      <c r="I108" s="44"/>
      <c r="J108" s="88" t="str">
        <f t="shared" ref="J108:J139" si="3">IF(AND(L108&lt;&gt;"",M108&lt;&gt;""),(L108*M108),"")</f>
        <v/>
      </c>
      <c r="K108" s="90" t="str">
        <f>IF(AND(H108&lt;&gt;"",I108&lt;&gt;""),VLOOKUP(J108,Matriz!C$26:G$47,4,0),"")</f>
        <v/>
      </c>
      <c r="L108" s="33" t="str">
        <f>IF(H108="","",VLOOKUP(H108,Matriz!N$34:O$38,2,0))</f>
        <v/>
      </c>
      <c r="M108" s="33" t="str">
        <f>IF(I108="","",VLOOKUP(I108,Matriz!N$42:O$46,2,0))</f>
        <v/>
      </c>
      <c r="N108" s="60"/>
      <c r="O108" s="60"/>
      <c r="P108" s="60"/>
      <c r="Q108" s="60"/>
      <c r="R108" s="60"/>
      <c r="S108" s="60"/>
      <c r="T108" s="60"/>
    </row>
    <row r="109" spans="2:20" ht="25.15" customHeight="1" x14ac:dyDescent="0.25">
      <c r="B109" s="61"/>
      <c r="C109" s="43"/>
      <c r="D109" s="52"/>
      <c r="E109" s="48"/>
      <c r="F109" s="60"/>
      <c r="G109" s="60"/>
      <c r="H109" s="44"/>
      <c r="I109" s="44"/>
      <c r="J109" s="88" t="str">
        <f t="shared" si="3"/>
        <v/>
      </c>
      <c r="K109" s="90" t="str">
        <f>IF(AND(H109&lt;&gt;"",I109&lt;&gt;""),VLOOKUP(J109,Matriz!C$26:G$47,4,0),"")</f>
        <v/>
      </c>
      <c r="L109" s="33" t="str">
        <f>IF(H109="","",VLOOKUP(H109,Matriz!N$34:O$38,2,0))</f>
        <v/>
      </c>
      <c r="M109" s="33" t="str">
        <f>IF(I109="","",VLOOKUP(I109,Matriz!N$42:O$46,2,0))</f>
        <v/>
      </c>
      <c r="N109" s="60"/>
      <c r="O109" s="60"/>
      <c r="P109" s="60"/>
      <c r="Q109" s="60"/>
      <c r="R109" s="60"/>
      <c r="S109" s="60"/>
      <c r="T109" s="60"/>
    </row>
    <row r="110" spans="2:20" ht="25.15" customHeight="1" x14ac:dyDescent="0.25">
      <c r="B110" s="61"/>
      <c r="C110" s="43"/>
      <c r="D110" s="85"/>
      <c r="E110" s="48"/>
      <c r="F110" s="60"/>
      <c r="G110" s="60"/>
      <c r="H110" s="44"/>
      <c r="I110" s="44"/>
      <c r="J110" s="88" t="str">
        <f t="shared" si="3"/>
        <v/>
      </c>
      <c r="K110" s="90" t="str">
        <f>IF(AND(H110&lt;&gt;"",I110&lt;&gt;""),VLOOKUP(J110,Matriz!C$26:G$47,4,0),"")</f>
        <v/>
      </c>
      <c r="L110" s="33" t="str">
        <f>IF(H110="","",VLOOKUP(H110,Matriz!N$34:O$38,2,0))</f>
        <v/>
      </c>
      <c r="M110" s="33" t="str">
        <f>IF(I110="","",VLOOKUP(I110,Matriz!N$42:O$46,2,0))</f>
        <v/>
      </c>
      <c r="N110" s="60"/>
      <c r="O110" s="60"/>
      <c r="P110" s="60"/>
      <c r="Q110" s="60"/>
      <c r="R110" s="60"/>
      <c r="S110" s="60"/>
      <c r="T110" s="60"/>
    </row>
    <row r="111" spans="2:20" ht="25.15" customHeight="1" x14ac:dyDescent="0.25">
      <c r="B111" s="61"/>
      <c r="C111" s="43"/>
      <c r="D111" s="85"/>
      <c r="E111" s="48"/>
      <c r="F111" s="60"/>
      <c r="G111" s="60"/>
      <c r="H111" s="44"/>
      <c r="I111" s="44"/>
      <c r="J111" s="88" t="str">
        <f t="shared" si="3"/>
        <v/>
      </c>
      <c r="K111" s="90" t="str">
        <f>IF(AND(H111&lt;&gt;"",I111&lt;&gt;""),VLOOKUP(J111,Matriz!C$26:G$47,4,0),"")</f>
        <v/>
      </c>
      <c r="L111" s="33" t="str">
        <f>IF(H111="","",VLOOKUP(H111,Matriz!N$34:O$38,2,0))</f>
        <v/>
      </c>
      <c r="M111" s="33" t="str">
        <f>IF(I111="","",VLOOKUP(I111,Matriz!N$42:O$46,2,0))</f>
        <v/>
      </c>
      <c r="N111" s="60"/>
      <c r="O111" s="60"/>
      <c r="P111" s="60"/>
      <c r="Q111" s="60"/>
      <c r="R111" s="60"/>
      <c r="S111" s="60"/>
      <c r="T111" s="60"/>
    </row>
    <row r="112" spans="2:20" ht="25.15" customHeight="1" x14ac:dyDescent="0.25">
      <c r="B112" s="61"/>
      <c r="C112" s="43"/>
      <c r="D112" s="83"/>
      <c r="E112" s="48"/>
      <c r="F112" s="60"/>
      <c r="G112" s="60"/>
      <c r="H112" s="44"/>
      <c r="I112" s="44"/>
      <c r="J112" s="88" t="str">
        <f t="shared" si="3"/>
        <v/>
      </c>
      <c r="K112" s="90" t="str">
        <f>IF(AND(H112&lt;&gt;"",I112&lt;&gt;""),VLOOKUP(J112,Matriz!C$26:G$47,4,0),"")</f>
        <v/>
      </c>
      <c r="L112" s="33" t="str">
        <f>IF(H112="","",VLOOKUP(H112,Matriz!N$34:O$38,2,0))</f>
        <v/>
      </c>
      <c r="M112" s="33" t="str">
        <f>IF(I112="","",VLOOKUP(I112,Matriz!N$42:O$46,2,0))</f>
        <v/>
      </c>
      <c r="N112" s="60"/>
      <c r="O112" s="60"/>
      <c r="P112" s="60"/>
      <c r="Q112" s="60"/>
      <c r="R112" s="60"/>
      <c r="S112" s="60"/>
      <c r="T112" s="60"/>
    </row>
    <row r="113" spans="2:20" ht="25.15" customHeight="1" x14ac:dyDescent="0.25">
      <c r="B113" s="61"/>
      <c r="C113" s="43"/>
      <c r="D113" s="52"/>
      <c r="E113" s="48"/>
      <c r="F113" s="60"/>
      <c r="G113" s="60"/>
      <c r="H113" s="44"/>
      <c r="I113" s="44"/>
      <c r="J113" s="88" t="str">
        <f t="shared" si="3"/>
        <v/>
      </c>
      <c r="K113" s="90" t="str">
        <f>IF(AND(H113&lt;&gt;"",I113&lt;&gt;""),VLOOKUP(J113,Matriz!C$26:G$47,4,0),"")</f>
        <v/>
      </c>
      <c r="L113" s="33" t="str">
        <f>IF(H113="","",VLOOKUP(H113,Matriz!N$34:O$38,2,0))</f>
        <v/>
      </c>
      <c r="M113" s="33" t="str">
        <f>IF(I113="","",VLOOKUP(I113,Matriz!N$42:O$46,2,0))</f>
        <v/>
      </c>
      <c r="N113" s="60"/>
      <c r="O113" s="60"/>
      <c r="P113" s="60"/>
      <c r="Q113" s="60"/>
      <c r="R113" s="60"/>
      <c r="S113" s="60"/>
      <c r="T113" s="60"/>
    </row>
    <row r="114" spans="2:20" ht="25.15" customHeight="1" x14ac:dyDescent="0.25">
      <c r="B114" s="61"/>
      <c r="C114" s="43"/>
      <c r="D114" s="52"/>
      <c r="E114" s="48"/>
      <c r="F114" s="60"/>
      <c r="G114" s="60"/>
      <c r="H114" s="44"/>
      <c r="I114" s="44"/>
      <c r="J114" s="88" t="str">
        <f t="shared" si="3"/>
        <v/>
      </c>
      <c r="K114" s="90" t="str">
        <f>IF(AND(H114&lt;&gt;"",I114&lt;&gt;""),VLOOKUP(J114,Matriz!C$26:G$47,4,0),"")</f>
        <v/>
      </c>
      <c r="L114" s="33" t="str">
        <f>IF(H114="","",VLOOKUP(H114,Matriz!N$34:O$38,2,0))</f>
        <v/>
      </c>
      <c r="M114" s="33" t="str">
        <f>IF(I114="","",VLOOKUP(I114,Matriz!N$42:O$46,2,0))</f>
        <v/>
      </c>
      <c r="N114" s="60"/>
      <c r="O114" s="60"/>
      <c r="P114" s="60"/>
      <c r="Q114" s="60"/>
      <c r="R114" s="60"/>
      <c r="S114" s="60"/>
      <c r="T114" s="60"/>
    </row>
    <row r="115" spans="2:20" ht="25.15" customHeight="1" x14ac:dyDescent="0.25">
      <c r="B115" s="61"/>
      <c r="C115" s="43"/>
      <c r="D115" s="85"/>
      <c r="E115" s="48"/>
      <c r="F115" s="60"/>
      <c r="G115" s="60"/>
      <c r="H115" s="44"/>
      <c r="I115" s="44"/>
      <c r="J115" s="88" t="str">
        <f t="shared" si="3"/>
        <v/>
      </c>
      <c r="K115" s="90" t="str">
        <f>IF(AND(H115&lt;&gt;"",I115&lt;&gt;""),VLOOKUP(J115,Matriz!C$26:G$47,4,0),"")</f>
        <v/>
      </c>
      <c r="L115" s="33" t="str">
        <f>IF(H115="","",VLOOKUP(H115,Matriz!N$34:O$38,2,0))</f>
        <v/>
      </c>
      <c r="M115" s="33" t="str">
        <f>IF(I115="","",VLOOKUP(I115,Matriz!N$42:O$46,2,0))</f>
        <v/>
      </c>
      <c r="N115" s="60"/>
      <c r="O115" s="60"/>
      <c r="P115" s="60"/>
      <c r="Q115" s="60"/>
      <c r="R115" s="60"/>
      <c r="S115" s="60"/>
      <c r="T115" s="60"/>
    </row>
    <row r="116" spans="2:20" ht="25.15" customHeight="1" x14ac:dyDescent="0.25">
      <c r="B116" s="61"/>
      <c r="C116" s="43"/>
      <c r="D116" s="85"/>
      <c r="E116" s="48"/>
      <c r="F116" s="60"/>
      <c r="G116" s="60"/>
      <c r="H116" s="44"/>
      <c r="I116" s="44"/>
      <c r="J116" s="88" t="str">
        <f t="shared" si="3"/>
        <v/>
      </c>
      <c r="K116" s="90" t="str">
        <f>IF(AND(H116&lt;&gt;"",I116&lt;&gt;""),VLOOKUP(J116,Matriz!C$26:G$47,4,0),"")</f>
        <v/>
      </c>
      <c r="L116" s="33" t="str">
        <f>IF(H116="","",VLOOKUP(H116,Matriz!N$34:O$38,2,0))</f>
        <v/>
      </c>
      <c r="M116" s="33" t="str">
        <f>IF(I116="","",VLOOKUP(I116,Matriz!N$42:O$46,2,0))</f>
        <v/>
      </c>
      <c r="N116" s="60"/>
      <c r="O116" s="60"/>
      <c r="P116" s="60"/>
      <c r="Q116" s="60"/>
      <c r="R116" s="60"/>
      <c r="S116" s="60"/>
      <c r="T116" s="60"/>
    </row>
    <row r="117" spans="2:20" ht="25.15" customHeight="1" x14ac:dyDescent="0.25">
      <c r="B117" s="61"/>
      <c r="C117" s="43"/>
      <c r="D117" s="83"/>
      <c r="E117" s="48"/>
      <c r="F117" s="60"/>
      <c r="G117" s="60"/>
      <c r="H117" s="44"/>
      <c r="I117" s="44"/>
      <c r="J117" s="88" t="str">
        <f t="shared" si="3"/>
        <v/>
      </c>
      <c r="K117" s="90" t="str">
        <f>IF(AND(H117&lt;&gt;"",I117&lt;&gt;""),VLOOKUP(J117,Matriz!C$26:G$47,4,0),"")</f>
        <v/>
      </c>
      <c r="L117" s="33" t="str">
        <f>IF(H117="","",VLOOKUP(H117,Matriz!N$34:O$38,2,0))</f>
        <v/>
      </c>
      <c r="M117" s="33" t="str">
        <f>IF(I117="","",VLOOKUP(I117,Matriz!N$42:O$46,2,0))</f>
        <v/>
      </c>
      <c r="N117" s="60"/>
      <c r="O117" s="60"/>
      <c r="P117" s="60"/>
      <c r="Q117" s="60"/>
      <c r="R117" s="60"/>
      <c r="S117" s="60"/>
      <c r="T117" s="60"/>
    </row>
    <row r="118" spans="2:20" ht="25.15" customHeight="1" x14ac:dyDescent="0.25">
      <c r="B118" s="61"/>
      <c r="C118" s="43"/>
      <c r="D118" s="52"/>
      <c r="E118" s="48"/>
      <c r="F118" s="60"/>
      <c r="G118" s="60"/>
      <c r="H118" s="44"/>
      <c r="I118" s="44"/>
      <c r="J118" s="88" t="str">
        <f t="shared" si="3"/>
        <v/>
      </c>
      <c r="K118" s="90" t="str">
        <f>IF(AND(H118&lt;&gt;"",I118&lt;&gt;""),VLOOKUP(J118,Matriz!C$26:G$47,4,0),"")</f>
        <v/>
      </c>
      <c r="L118" s="33" t="str">
        <f>IF(H118="","",VLOOKUP(H118,Matriz!N$34:O$38,2,0))</f>
        <v/>
      </c>
      <c r="M118" s="33" t="str">
        <f>IF(I118="","",VLOOKUP(I118,Matriz!N$42:O$46,2,0))</f>
        <v/>
      </c>
      <c r="N118" s="60"/>
      <c r="O118" s="60"/>
      <c r="P118" s="60"/>
      <c r="Q118" s="60"/>
      <c r="R118" s="60"/>
      <c r="S118" s="60"/>
      <c r="T118" s="60"/>
    </row>
    <row r="119" spans="2:20" ht="25.15" customHeight="1" x14ac:dyDescent="0.25">
      <c r="B119" s="61"/>
      <c r="C119" s="43"/>
      <c r="D119" s="52"/>
      <c r="E119" s="48"/>
      <c r="F119" s="60"/>
      <c r="G119" s="60"/>
      <c r="H119" s="44"/>
      <c r="I119" s="44"/>
      <c r="J119" s="88" t="str">
        <f t="shared" si="3"/>
        <v/>
      </c>
      <c r="K119" s="90" t="str">
        <f>IF(AND(H119&lt;&gt;"",I119&lt;&gt;""),VLOOKUP(J119,Matriz!C$26:G$47,4,0),"")</f>
        <v/>
      </c>
      <c r="L119" s="33" t="str">
        <f>IF(H119="","",VLOOKUP(H119,Matriz!N$34:O$38,2,0))</f>
        <v/>
      </c>
      <c r="M119" s="33" t="str">
        <f>IF(I119="","",VLOOKUP(I119,Matriz!N$42:O$46,2,0))</f>
        <v/>
      </c>
      <c r="N119" s="60"/>
      <c r="O119" s="60"/>
      <c r="P119" s="60"/>
      <c r="Q119" s="60"/>
      <c r="R119" s="60"/>
      <c r="S119" s="60"/>
      <c r="T119" s="60"/>
    </row>
    <row r="120" spans="2:20" ht="25.15" customHeight="1" x14ac:dyDescent="0.25">
      <c r="B120" s="61"/>
      <c r="C120" s="43"/>
      <c r="D120" s="85"/>
      <c r="E120" s="48"/>
      <c r="F120" s="60"/>
      <c r="G120" s="60"/>
      <c r="H120" s="44"/>
      <c r="I120" s="44"/>
      <c r="J120" s="88" t="str">
        <f t="shared" si="3"/>
        <v/>
      </c>
      <c r="K120" s="90" t="str">
        <f>IF(AND(H120&lt;&gt;"",I120&lt;&gt;""),VLOOKUP(J120,Matriz!C$26:G$47,4,0),"")</f>
        <v/>
      </c>
      <c r="L120" s="33" t="str">
        <f>IF(H120="","",VLOOKUP(H120,Matriz!N$34:O$38,2,0))</f>
        <v/>
      </c>
      <c r="M120" s="33" t="str">
        <f>IF(I120="","",VLOOKUP(I120,Matriz!N$42:O$46,2,0))</f>
        <v/>
      </c>
      <c r="N120" s="60"/>
      <c r="O120" s="60"/>
      <c r="P120" s="60"/>
      <c r="Q120" s="60"/>
      <c r="R120" s="60"/>
      <c r="S120" s="60"/>
      <c r="T120" s="60"/>
    </row>
    <row r="121" spans="2:20" ht="25.15" customHeight="1" x14ac:dyDescent="0.25">
      <c r="B121" s="61"/>
      <c r="C121" s="43"/>
      <c r="D121" s="85"/>
      <c r="E121" s="48"/>
      <c r="F121" s="60"/>
      <c r="G121" s="60"/>
      <c r="H121" s="44"/>
      <c r="I121" s="44"/>
      <c r="J121" s="88" t="str">
        <f t="shared" si="3"/>
        <v/>
      </c>
      <c r="K121" s="90" t="str">
        <f>IF(AND(H121&lt;&gt;"",I121&lt;&gt;""),VLOOKUP(J121,Matriz!C$26:G$47,4,0),"")</f>
        <v/>
      </c>
      <c r="L121" s="33" t="str">
        <f>IF(H121="","",VLOOKUP(H121,Matriz!N$34:O$38,2,0))</f>
        <v/>
      </c>
      <c r="M121" s="33" t="str">
        <f>IF(I121="","",VLOOKUP(I121,Matriz!N$42:O$46,2,0))</f>
        <v/>
      </c>
      <c r="N121" s="60"/>
      <c r="O121" s="60"/>
      <c r="P121" s="60"/>
      <c r="Q121" s="60"/>
      <c r="R121" s="60"/>
      <c r="S121" s="60"/>
      <c r="T121" s="60"/>
    </row>
    <row r="122" spans="2:20" ht="25.15" customHeight="1" x14ac:dyDescent="0.25">
      <c r="B122" s="61"/>
      <c r="C122" s="43"/>
      <c r="D122" s="83"/>
      <c r="E122" s="48"/>
      <c r="F122" s="60"/>
      <c r="G122" s="60"/>
      <c r="H122" s="44"/>
      <c r="I122" s="44"/>
      <c r="J122" s="88" t="str">
        <f t="shared" si="3"/>
        <v/>
      </c>
      <c r="K122" s="90" t="str">
        <f>IF(AND(H122&lt;&gt;"",I122&lt;&gt;""),VLOOKUP(J122,Matriz!C$26:G$47,4,0),"")</f>
        <v/>
      </c>
      <c r="L122" s="33" t="str">
        <f>IF(H122="","",VLOOKUP(H122,Matriz!N$34:O$38,2,0))</f>
        <v/>
      </c>
      <c r="M122" s="33" t="str">
        <f>IF(I122="","",VLOOKUP(I122,Matriz!N$42:O$46,2,0))</f>
        <v/>
      </c>
      <c r="N122" s="60"/>
      <c r="O122" s="60"/>
      <c r="P122" s="60"/>
      <c r="Q122" s="60"/>
      <c r="R122" s="60"/>
      <c r="S122" s="60"/>
      <c r="T122" s="60"/>
    </row>
    <row r="123" spans="2:20" ht="25.15" customHeight="1" x14ac:dyDescent="0.25">
      <c r="B123" s="61"/>
      <c r="C123" s="43"/>
      <c r="D123" s="52"/>
      <c r="E123" s="48"/>
      <c r="F123" s="60"/>
      <c r="G123" s="60"/>
      <c r="H123" s="44"/>
      <c r="I123" s="44"/>
      <c r="J123" s="88" t="str">
        <f t="shared" si="3"/>
        <v/>
      </c>
      <c r="K123" s="90" t="str">
        <f>IF(AND(H123&lt;&gt;"",I123&lt;&gt;""),VLOOKUP(J123,Matriz!C$26:G$47,4,0),"")</f>
        <v/>
      </c>
      <c r="L123" s="33" t="str">
        <f>IF(H123="","",VLOOKUP(H123,Matriz!N$34:O$38,2,0))</f>
        <v/>
      </c>
      <c r="M123" s="33" t="str">
        <f>IF(I123="","",VLOOKUP(I123,Matriz!N$42:O$46,2,0))</f>
        <v/>
      </c>
      <c r="N123" s="60"/>
      <c r="O123" s="60"/>
      <c r="P123" s="60"/>
      <c r="Q123" s="60"/>
      <c r="R123" s="60"/>
      <c r="S123" s="60"/>
      <c r="T123" s="60"/>
    </row>
    <row r="124" spans="2:20" ht="25.15" customHeight="1" x14ac:dyDescent="0.25">
      <c r="B124" s="61"/>
      <c r="C124" s="43"/>
      <c r="D124" s="52"/>
      <c r="E124" s="48"/>
      <c r="F124" s="60"/>
      <c r="G124" s="60"/>
      <c r="H124" s="44"/>
      <c r="I124" s="44"/>
      <c r="J124" s="88" t="str">
        <f t="shared" si="3"/>
        <v/>
      </c>
      <c r="K124" s="90" t="str">
        <f>IF(AND(H124&lt;&gt;"",I124&lt;&gt;""),VLOOKUP(J124,Matriz!C$26:G$47,4,0),"")</f>
        <v/>
      </c>
      <c r="L124" s="33" t="str">
        <f>IF(H124="","",VLOOKUP(H124,Matriz!N$34:O$38,2,0))</f>
        <v/>
      </c>
      <c r="M124" s="33" t="str">
        <f>IF(I124="","",VLOOKUP(I124,Matriz!N$42:O$46,2,0))</f>
        <v/>
      </c>
      <c r="N124" s="60"/>
      <c r="O124" s="60"/>
      <c r="P124" s="60"/>
      <c r="Q124" s="60"/>
      <c r="R124" s="60"/>
      <c r="S124" s="60"/>
      <c r="T124" s="60"/>
    </row>
    <row r="125" spans="2:20" ht="25.15" customHeight="1" x14ac:dyDescent="0.25">
      <c r="B125" s="61"/>
      <c r="C125" s="43"/>
      <c r="D125" s="85"/>
      <c r="E125" s="48"/>
      <c r="F125" s="60"/>
      <c r="G125" s="60"/>
      <c r="H125" s="44"/>
      <c r="I125" s="44"/>
      <c r="J125" s="88" t="str">
        <f t="shared" si="3"/>
        <v/>
      </c>
      <c r="K125" s="90" t="str">
        <f>IF(AND(H125&lt;&gt;"",I125&lt;&gt;""),VLOOKUP(J125,Matriz!C$26:G$47,4,0),"")</f>
        <v/>
      </c>
      <c r="L125" s="33" t="str">
        <f>IF(H125="","",VLOOKUP(H125,Matriz!N$34:O$38,2,0))</f>
        <v/>
      </c>
      <c r="M125" s="33" t="str">
        <f>IF(I125="","",VLOOKUP(I125,Matriz!N$42:O$46,2,0))</f>
        <v/>
      </c>
      <c r="N125" s="60"/>
      <c r="O125" s="60"/>
      <c r="P125" s="60"/>
      <c r="Q125" s="60"/>
      <c r="R125" s="60"/>
      <c r="S125" s="60"/>
      <c r="T125" s="60"/>
    </row>
    <row r="126" spans="2:20" ht="25.15" customHeight="1" x14ac:dyDescent="0.25">
      <c r="B126" s="61"/>
      <c r="C126" s="43"/>
      <c r="D126" s="85"/>
      <c r="E126" s="48"/>
      <c r="F126" s="60"/>
      <c r="G126" s="60"/>
      <c r="H126" s="44"/>
      <c r="I126" s="44"/>
      <c r="J126" s="88" t="str">
        <f t="shared" si="3"/>
        <v/>
      </c>
      <c r="K126" s="90" t="str">
        <f>IF(AND(H126&lt;&gt;"",I126&lt;&gt;""),VLOOKUP(J126,Matriz!C$26:G$47,4,0),"")</f>
        <v/>
      </c>
      <c r="L126" s="33" t="str">
        <f>IF(H126="","",VLOOKUP(H126,Matriz!N$34:O$38,2,0))</f>
        <v/>
      </c>
      <c r="M126" s="33" t="str">
        <f>IF(I126="","",VLOOKUP(I126,Matriz!N$42:O$46,2,0))</f>
        <v/>
      </c>
      <c r="N126" s="60"/>
      <c r="O126" s="60"/>
      <c r="P126" s="60"/>
      <c r="Q126" s="60"/>
      <c r="R126" s="60"/>
      <c r="S126" s="60"/>
      <c r="T126" s="60"/>
    </row>
    <row r="127" spans="2:20" ht="25.15" customHeight="1" x14ac:dyDescent="0.25">
      <c r="B127" s="61"/>
      <c r="C127" s="43"/>
      <c r="D127" s="83"/>
      <c r="E127" s="48"/>
      <c r="F127" s="60"/>
      <c r="G127" s="60"/>
      <c r="H127" s="44"/>
      <c r="I127" s="44"/>
      <c r="J127" s="88" t="str">
        <f t="shared" si="3"/>
        <v/>
      </c>
      <c r="K127" s="90" t="str">
        <f>IF(AND(H127&lt;&gt;"",I127&lt;&gt;""),VLOOKUP(J127,Matriz!C$26:G$47,4,0),"")</f>
        <v/>
      </c>
      <c r="L127" s="33" t="str">
        <f>IF(H127="","",VLOOKUP(H127,Matriz!N$34:O$38,2,0))</f>
        <v/>
      </c>
      <c r="M127" s="33" t="str">
        <f>IF(I127="","",VLOOKUP(I127,Matriz!N$42:O$46,2,0))</f>
        <v/>
      </c>
      <c r="N127" s="60"/>
      <c r="O127" s="60"/>
      <c r="P127" s="60"/>
      <c r="Q127" s="60"/>
      <c r="R127" s="60"/>
      <c r="S127" s="60"/>
      <c r="T127" s="60"/>
    </row>
    <row r="128" spans="2:20" ht="25.15" customHeight="1" x14ac:dyDescent="0.25">
      <c r="B128" s="61"/>
      <c r="C128" s="43"/>
      <c r="D128" s="52"/>
      <c r="E128" s="48"/>
      <c r="F128" s="60"/>
      <c r="G128" s="60"/>
      <c r="H128" s="44"/>
      <c r="I128" s="44"/>
      <c r="J128" s="88" t="str">
        <f t="shared" si="3"/>
        <v/>
      </c>
      <c r="K128" s="90" t="str">
        <f>IF(AND(H128&lt;&gt;"",I128&lt;&gt;""),VLOOKUP(J128,Matriz!C$26:G$47,4,0),"")</f>
        <v/>
      </c>
      <c r="L128" s="33" t="str">
        <f>IF(H128="","",VLOOKUP(H128,Matriz!N$34:O$38,2,0))</f>
        <v/>
      </c>
      <c r="M128" s="33" t="str">
        <f>IF(I128="","",VLOOKUP(I128,Matriz!N$42:O$46,2,0))</f>
        <v/>
      </c>
      <c r="N128" s="60"/>
      <c r="O128" s="60"/>
      <c r="P128" s="60"/>
      <c r="Q128" s="60"/>
      <c r="R128" s="60"/>
      <c r="S128" s="60"/>
      <c r="T128" s="60"/>
    </row>
    <row r="129" spans="2:20" ht="25.15" customHeight="1" x14ac:dyDescent="0.25">
      <c r="B129" s="61"/>
      <c r="C129" s="43"/>
      <c r="D129" s="52"/>
      <c r="E129" s="48"/>
      <c r="F129" s="60"/>
      <c r="G129" s="60"/>
      <c r="H129" s="44"/>
      <c r="I129" s="44"/>
      <c r="J129" s="88" t="str">
        <f t="shared" si="3"/>
        <v/>
      </c>
      <c r="K129" s="90" t="str">
        <f>IF(AND(H129&lt;&gt;"",I129&lt;&gt;""),VLOOKUP(J129,Matriz!C$26:G$47,4,0),"")</f>
        <v/>
      </c>
      <c r="L129" s="33" t="str">
        <f>IF(H129="","",VLOOKUP(H129,Matriz!N$34:O$38,2,0))</f>
        <v/>
      </c>
      <c r="M129" s="33" t="str">
        <f>IF(I129="","",VLOOKUP(I129,Matriz!N$42:O$46,2,0))</f>
        <v/>
      </c>
      <c r="N129" s="60"/>
      <c r="O129" s="60"/>
      <c r="P129" s="60"/>
      <c r="Q129" s="60"/>
      <c r="R129" s="60"/>
      <c r="S129" s="60"/>
      <c r="T129" s="60"/>
    </row>
    <row r="130" spans="2:20" ht="25.15" customHeight="1" x14ac:dyDescent="0.25">
      <c r="B130" s="61"/>
      <c r="C130" s="43"/>
      <c r="D130" s="85"/>
      <c r="E130" s="48"/>
      <c r="F130" s="60"/>
      <c r="G130" s="60"/>
      <c r="H130" s="44"/>
      <c r="I130" s="44"/>
      <c r="J130" s="88" t="str">
        <f t="shared" si="3"/>
        <v/>
      </c>
      <c r="K130" s="90" t="str">
        <f>IF(AND(H130&lt;&gt;"",I130&lt;&gt;""),VLOOKUP(J130,Matriz!C$26:G$47,4,0),"")</f>
        <v/>
      </c>
      <c r="L130" s="33" t="str">
        <f>IF(H130="","",VLOOKUP(H130,Matriz!N$34:O$38,2,0))</f>
        <v/>
      </c>
      <c r="M130" s="33" t="str">
        <f>IF(I130="","",VLOOKUP(I130,Matriz!N$42:O$46,2,0))</f>
        <v/>
      </c>
      <c r="N130" s="60"/>
      <c r="O130" s="60"/>
      <c r="P130" s="60"/>
      <c r="Q130" s="60"/>
      <c r="R130" s="60"/>
      <c r="S130" s="60"/>
      <c r="T130" s="60"/>
    </row>
    <row r="131" spans="2:20" ht="25.15" customHeight="1" x14ac:dyDescent="0.25">
      <c r="B131" s="61"/>
      <c r="C131" s="43"/>
      <c r="D131" s="85"/>
      <c r="E131" s="48"/>
      <c r="F131" s="60"/>
      <c r="G131" s="60"/>
      <c r="H131" s="44"/>
      <c r="I131" s="44"/>
      <c r="J131" s="88" t="str">
        <f t="shared" si="3"/>
        <v/>
      </c>
      <c r="K131" s="90" t="str">
        <f>IF(AND(H131&lt;&gt;"",I131&lt;&gt;""),VLOOKUP(J131,Matriz!C$26:G$47,4,0),"")</f>
        <v/>
      </c>
      <c r="L131" s="33" t="str">
        <f>IF(H131="","",VLOOKUP(H131,Matriz!N$34:O$38,2,0))</f>
        <v/>
      </c>
      <c r="M131" s="33" t="str">
        <f>IF(I131="","",VLOOKUP(I131,Matriz!N$42:O$46,2,0))</f>
        <v/>
      </c>
      <c r="N131" s="60"/>
      <c r="O131" s="60"/>
      <c r="P131" s="60"/>
      <c r="Q131" s="60"/>
      <c r="R131" s="60"/>
      <c r="S131" s="60"/>
      <c r="T131" s="60"/>
    </row>
    <row r="132" spans="2:20" ht="25.15" customHeight="1" x14ac:dyDescent="0.25">
      <c r="B132" s="61"/>
      <c r="C132" s="43"/>
      <c r="D132" s="83"/>
      <c r="E132" s="48"/>
      <c r="F132" s="60"/>
      <c r="G132" s="60"/>
      <c r="H132" s="44"/>
      <c r="I132" s="44"/>
      <c r="J132" s="88" t="str">
        <f t="shared" si="3"/>
        <v/>
      </c>
      <c r="K132" s="90" t="str">
        <f>IF(AND(H132&lt;&gt;"",I132&lt;&gt;""),VLOOKUP(J132,Matriz!C$26:G$47,4,0),"")</f>
        <v/>
      </c>
      <c r="L132" s="33" t="str">
        <f>IF(H132="","",VLOOKUP(H132,Matriz!N$34:O$38,2,0))</f>
        <v/>
      </c>
      <c r="M132" s="33" t="str">
        <f>IF(I132="","",VLOOKUP(I132,Matriz!N$42:O$46,2,0))</f>
        <v/>
      </c>
      <c r="N132" s="60"/>
      <c r="O132" s="60"/>
      <c r="P132" s="60"/>
      <c r="Q132" s="60"/>
      <c r="R132" s="60"/>
      <c r="S132" s="60"/>
      <c r="T132" s="60"/>
    </row>
    <row r="133" spans="2:20" ht="25.15" customHeight="1" x14ac:dyDescent="0.25">
      <c r="B133" s="61"/>
      <c r="C133" s="43"/>
      <c r="D133" s="52"/>
      <c r="E133" s="48"/>
      <c r="F133" s="60"/>
      <c r="G133" s="60"/>
      <c r="H133" s="44"/>
      <c r="I133" s="44"/>
      <c r="J133" s="88" t="str">
        <f t="shared" si="3"/>
        <v/>
      </c>
      <c r="K133" s="90" t="str">
        <f>IF(AND(H133&lt;&gt;"",I133&lt;&gt;""),VLOOKUP(J133,Matriz!C$26:G$47,4,0),"")</f>
        <v/>
      </c>
      <c r="L133" s="33" t="str">
        <f>IF(H133="","",VLOOKUP(H133,Matriz!N$34:O$38,2,0))</f>
        <v/>
      </c>
      <c r="M133" s="33" t="str">
        <f>IF(I133="","",VLOOKUP(I133,Matriz!N$42:O$46,2,0))</f>
        <v/>
      </c>
      <c r="N133" s="60"/>
      <c r="O133" s="60"/>
      <c r="P133" s="60"/>
      <c r="Q133" s="60"/>
      <c r="R133" s="60"/>
      <c r="S133" s="60"/>
      <c r="T133" s="60"/>
    </row>
    <row r="134" spans="2:20" ht="25.15" customHeight="1" x14ac:dyDescent="0.25">
      <c r="B134" s="61"/>
      <c r="C134" s="43"/>
      <c r="D134" s="52"/>
      <c r="E134" s="48"/>
      <c r="F134" s="60"/>
      <c r="G134" s="60"/>
      <c r="H134" s="44"/>
      <c r="I134" s="44"/>
      <c r="J134" s="88" t="str">
        <f t="shared" si="3"/>
        <v/>
      </c>
      <c r="K134" s="90" t="str">
        <f>IF(AND(H134&lt;&gt;"",I134&lt;&gt;""),VLOOKUP(J134,Matriz!C$26:G$47,4,0),"")</f>
        <v/>
      </c>
      <c r="L134" s="33" t="str">
        <f>IF(H134="","",VLOOKUP(H134,Matriz!N$34:O$38,2,0))</f>
        <v/>
      </c>
      <c r="M134" s="33" t="str">
        <f>IF(I134="","",VLOOKUP(I134,Matriz!N$42:O$46,2,0))</f>
        <v/>
      </c>
      <c r="N134" s="60"/>
      <c r="O134" s="60"/>
      <c r="P134" s="60"/>
      <c r="Q134" s="60"/>
      <c r="R134" s="60"/>
      <c r="S134" s="60"/>
      <c r="T134" s="60"/>
    </row>
    <row r="135" spans="2:20" ht="25.15" customHeight="1" x14ac:dyDescent="0.25">
      <c r="B135" s="61"/>
      <c r="C135" s="43"/>
      <c r="D135" s="85"/>
      <c r="E135" s="48"/>
      <c r="F135" s="60"/>
      <c r="G135" s="60"/>
      <c r="H135" s="44"/>
      <c r="I135" s="44"/>
      <c r="J135" s="88" t="str">
        <f t="shared" si="3"/>
        <v/>
      </c>
      <c r="K135" s="90" t="str">
        <f>IF(AND(H135&lt;&gt;"",I135&lt;&gt;""),VLOOKUP(J135,Matriz!C$26:G$47,4,0),"")</f>
        <v/>
      </c>
      <c r="L135" s="33" t="str">
        <f>IF(H135="","",VLOOKUP(H135,Matriz!N$34:O$38,2,0))</f>
        <v/>
      </c>
      <c r="M135" s="33" t="str">
        <f>IF(I135="","",VLOOKUP(I135,Matriz!N$42:O$46,2,0))</f>
        <v/>
      </c>
      <c r="N135" s="60"/>
      <c r="O135" s="60"/>
      <c r="P135" s="60"/>
      <c r="Q135" s="60"/>
      <c r="R135" s="60"/>
      <c r="S135" s="60"/>
      <c r="T135" s="60"/>
    </row>
    <row r="136" spans="2:20" ht="25.15" customHeight="1" x14ac:dyDescent="0.25">
      <c r="B136" s="61"/>
      <c r="C136" s="43"/>
      <c r="D136" s="85"/>
      <c r="E136" s="48"/>
      <c r="F136" s="60"/>
      <c r="G136" s="60"/>
      <c r="H136" s="44"/>
      <c r="I136" s="44"/>
      <c r="J136" s="88" t="str">
        <f t="shared" si="3"/>
        <v/>
      </c>
      <c r="K136" s="90" t="str">
        <f>IF(AND(H136&lt;&gt;"",I136&lt;&gt;""),VLOOKUP(J136,Matriz!C$26:G$47,4,0),"")</f>
        <v/>
      </c>
      <c r="L136" s="33" t="str">
        <f>IF(H136="","",VLOOKUP(H136,Matriz!N$34:O$38,2,0))</f>
        <v/>
      </c>
      <c r="M136" s="33" t="str">
        <f>IF(I136="","",VLOOKUP(I136,Matriz!N$42:O$46,2,0))</f>
        <v/>
      </c>
      <c r="N136" s="60"/>
      <c r="O136" s="60"/>
      <c r="P136" s="60"/>
      <c r="Q136" s="60"/>
      <c r="R136" s="60"/>
      <c r="S136" s="60"/>
      <c r="T136" s="60"/>
    </row>
    <row r="137" spans="2:20" ht="25.15" customHeight="1" x14ac:dyDescent="0.25">
      <c r="B137" s="61"/>
      <c r="C137" s="43"/>
      <c r="D137" s="83"/>
      <c r="E137" s="48"/>
      <c r="F137" s="60"/>
      <c r="G137" s="60"/>
      <c r="H137" s="44"/>
      <c r="I137" s="44"/>
      <c r="J137" s="88" t="str">
        <f t="shared" si="3"/>
        <v/>
      </c>
      <c r="K137" s="90" t="str">
        <f>IF(AND(H137&lt;&gt;"",I137&lt;&gt;""),VLOOKUP(J137,Matriz!C$26:G$47,4,0),"")</f>
        <v/>
      </c>
      <c r="L137" s="33" t="str">
        <f>IF(H137="","",VLOOKUP(H137,Matriz!N$34:O$38,2,0))</f>
        <v/>
      </c>
      <c r="M137" s="33" t="str">
        <f>IF(I137="","",VLOOKUP(I137,Matriz!N$42:O$46,2,0))</f>
        <v/>
      </c>
      <c r="N137" s="60"/>
      <c r="O137" s="60"/>
      <c r="P137" s="60"/>
      <c r="Q137" s="60"/>
      <c r="R137" s="60"/>
      <c r="S137" s="60"/>
      <c r="T137" s="60"/>
    </row>
    <row r="138" spans="2:20" ht="25.15" customHeight="1" x14ac:dyDescent="0.25">
      <c r="B138" s="61"/>
      <c r="C138" s="43"/>
      <c r="D138" s="52"/>
      <c r="E138" s="48"/>
      <c r="F138" s="60"/>
      <c r="G138" s="60"/>
      <c r="H138" s="44"/>
      <c r="I138" s="44"/>
      <c r="J138" s="88" t="str">
        <f t="shared" si="3"/>
        <v/>
      </c>
      <c r="K138" s="90" t="str">
        <f>IF(AND(H138&lt;&gt;"",I138&lt;&gt;""),VLOOKUP(J138,Matriz!C$26:G$47,4,0),"")</f>
        <v/>
      </c>
      <c r="L138" s="33" t="str">
        <f>IF(H138="","",VLOOKUP(H138,Matriz!N$34:O$38,2,0))</f>
        <v/>
      </c>
      <c r="M138" s="33" t="str">
        <f>IF(I138="","",VLOOKUP(I138,Matriz!N$42:O$46,2,0))</f>
        <v/>
      </c>
      <c r="N138" s="60"/>
      <c r="O138" s="60"/>
      <c r="P138" s="60"/>
      <c r="Q138" s="60"/>
      <c r="R138" s="60"/>
      <c r="S138" s="60"/>
      <c r="T138" s="60"/>
    </row>
    <row r="139" spans="2:20" ht="25.15" customHeight="1" x14ac:dyDescent="0.25">
      <c r="B139" s="61"/>
      <c r="C139" s="43"/>
      <c r="D139" s="52"/>
      <c r="E139" s="48"/>
      <c r="F139" s="60"/>
      <c r="G139" s="60"/>
      <c r="H139" s="44"/>
      <c r="I139" s="44"/>
      <c r="J139" s="88" t="str">
        <f t="shared" si="3"/>
        <v/>
      </c>
      <c r="K139" s="90" t="str">
        <f>IF(AND(H139&lt;&gt;"",I139&lt;&gt;""),VLOOKUP(J139,Matriz!C$26:G$47,4,0),"")</f>
        <v/>
      </c>
      <c r="L139" s="33" t="str">
        <f>IF(H139="","",VLOOKUP(H139,Matriz!N$34:O$38,2,0))</f>
        <v/>
      </c>
      <c r="M139" s="33" t="str">
        <f>IF(I139="","",VLOOKUP(I139,Matriz!N$42:O$46,2,0))</f>
        <v/>
      </c>
      <c r="N139" s="60"/>
      <c r="O139" s="60"/>
      <c r="P139" s="60"/>
      <c r="Q139" s="60"/>
      <c r="R139" s="60"/>
      <c r="S139" s="60"/>
      <c r="T139" s="60"/>
    </row>
    <row r="140" spans="2:20" ht="25.15" customHeight="1" x14ac:dyDescent="0.25">
      <c r="B140" s="61"/>
      <c r="C140" s="43"/>
      <c r="D140" s="85"/>
      <c r="E140" s="48"/>
      <c r="F140" s="60"/>
      <c r="G140" s="60"/>
      <c r="H140" s="44"/>
      <c r="I140" s="44"/>
      <c r="J140" s="88" t="str">
        <f t="shared" ref="J140:J171" si="4">IF(AND(L140&lt;&gt;"",M140&lt;&gt;""),(L140*M140),"")</f>
        <v/>
      </c>
      <c r="K140" s="90" t="str">
        <f>IF(AND(H140&lt;&gt;"",I140&lt;&gt;""),VLOOKUP(J140,Matriz!C$26:G$47,4,0),"")</f>
        <v/>
      </c>
      <c r="L140" s="33" t="str">
        <f>IF(H140="","",VLOOKUP(H140,Matriz!N$34:O$38,2,0))</f>
        <v/>
      </c>
      <c r="M140" s="33" t="str">
        <f>IF(I140="","",VLOOKUP(I140,Matriz!N$42:O$46,2,0))</f>
        <v/>
      </c>
      <c r="N140" s="60"/>
      <c r="O140" s="60"/>
      <c r="P140" s="60"/>
      <c r="Q140" s="60"/>
      <c r="R140" s="60"/>
      <c r="S140" s="60"/>
      <c r="T140" s="60"/>
    </row>
    <row r="141" spans="2:20" ht="25.15" customHeight="1" x14ac:dyDescent="0.25">
      <c r="B141" s="61"/>
      <c r="C141" s="43"/>
      <c r="D141" s="85"/>
      <c r="E141" s="48"/>
      <c r="F141" s="60"/>
      <c r="G141" s="60"/>
      <c r="H141" s="44"/>
      <c r="I141" s="44"/>
      <c r="J141" s="88" t="str">
        <f t="shared" si="4"/>
        <v/>
      </c>
      <c r="K141" s="90" t="str">
        <f>IF(AND(H141&lt;&gt;"",I141&lt;&gt;""),VLOOKUP(J141,Matriz!C$26:G$47,4,0),"")</f>
        <v/>
      </c>
      <c r="L141" s="33" t="str">
        <f>IF(H141="","",VLOOKUP(H141,Matriz!N$34:O$38,2,0))</f>
        <v/>
      </c>
      <c r="M141" s="33" t="str">
        <f>IF(I141="","",VLOOKUP(I141,Matriz!N$42:O$46,2,0))</f>
        <v/>
      </c>
      <c r="N141" s="60"/>
      <c r="O141" s="60"/>
      <c r="P141" s="60"/>
      <c r="Q141" s="60"/>
      <c r="R141" s="60"/>
      <c r="S141" s="60"/>
      <c r="T141" s="60"/>
    </row>
    <row r="142" spans="2:20" ht="25.15" customHeight="1" x14ac:dyDescent="0.25">
      <c r="B142" s="61"/>
      <c r="C142" s="43"/>
      <c r="D142" s="83"/>
      <c r="E142" s="48"/>
      <c r="F142" s="60"/>
      <c r="G142" s="60"/>
      <c r="H142" s="44"/>
      <c r="I142" s="44"/>
      <c r="J142" s="88" t="str">
        <f t="shared" si="4"/>
        <v/>
      </c>
      <c r="K142" s="90" t="str">
        <f>IF(AND(H142&lt;&gt;"",I142&lt;&gt;""),VLOOKUP(J142,Matriz!C$26:G$47,4,0),"")</f>
        <v/>
      </c>
      <c r="L142" s="33" t="str">
        <f>IF(H142="","",VLOOKUP(H142,Matriz!N$34:O$38,2,0))</f>
        <v/>
      </c>
      <c r="M142" s="33" t="str">
        <f>IF(I142="","",VLOOKUP(I142,Matriz!N$42:O$46,2,0))</f>
        <v/>
      </c>
      <c r="N142" s="60"/>
      <c r="O142" s="60"/>
      <c r="P142" s="60"/>
      <c r="Q142" s="60"/>
      <c r="R142" s="60"/>
      <c r="S142" s="60"/>
      <c r="T142" s="60"/>
    </row>
    <row r="143" spans="2:20" ht="25.15" customHeight="1" x14ac:dyDescent="0.25">
      <c r="B143" s="61"/>
      <c r="C143" s="43"/>
      <c r="D143" s="52"/>
      <c r="E143" s="48"/>
      <c r="F143" s="60"/>
      <c r="G143" s="60"/>
      <c r="H143" s="44"/>
      <c r="I143" s="44"/>
      <c r="J143" s="88" t="str">
        <f t="shared" si="4"/>
        <v/>
      </c>
      <c r="K143" s="90" t="str">
        <f>IF(AND(H143&lt;&gt;"",I143&lt;&gt;""),VLOOKUP(J143,Matriz!C$26:G$47,4,0),"")</f>
        <v/>
      </c>
      <c r="L143" s="33" t="str">
        <f>IF(H143="","",VLOOKUP(H143,Matriz!N$34:O$38,2,0))</f>
        <v/>
      </c>
      <c r="M143" s="33" t="str">
        <f>IF(I143="","",VLOOKUP(I143,Matriz!N$42:O$46,2,0))</f>
        <v/>
      </c>
      <c r="N143" s="60"/>
      <c r="O143" s="60"/>
      <c r="P143" s="60"/>
      <c r="Q143" s="60"/>
      <c r="R143" s="60"/>
      <c r="S143" s="60"/>
      <c r="T143" s="60"/>
    </row>
    <row r="144" spans="2:20" ht="25.15" customHeight="1" x14ac:dyDescent="0.25">
      <c r="B144" s="61"/>
      <c r="C144" s="43"/>
      <c r="D144" s="52"/>
      <c r="E144" s="48"/>
      <c r="F144" s="60"/>
      <c r="G144" s="60"/>
      <c r="H144" s="44"/>
      <c r="I144" s="44"/>
      <c r="J144" s="88" t="str">
        <f t="shared" si="4"/>
        <v/>
      </c>
      <c r="K144" s="90" t="str">
        <f>IF(AND(H144&lt;&gt;"",I144&lt;&gt;""),VLOOKUP(J144,Matriz!C$26:G$47,4,0),"")</f>
        <v/>
      </c>
      <c r="L144" s="33" t="str">
        <f>IF(H144="","",VLOOKUP(H144,Matriz!N$34:O$38,2,0))</f>
        <v/>
      </c>
      <c r="M144" s="33" t="str">
        <f>IF(I144="","",VLOOKUP(I144,Matriz!N$42:O$46,2,0))</f>
        <v/>
      </c>
      <c r="N144" s="60"/>
      <c r="O144" s="60"/>
      <c r="P144" s="60"/>
      <c r="Q144" s="60"/>
      <c r="R144" s="60"/>
      <c r="S144" s="60"/>
      <c r="T144" s="60"/>
    </row>
    <row r="145" spans="2:20" ht="25.15" customHeight="1" x14ac:dyDescent="0.25">
      <c r="B145" s="61"/>
      <c r="C145" s="43"/>
      <c r="D145" s="85"/>
      <c r="E145" s="48"/>
      <c r="F145" s="60"/>
      <c r="G145" s="60"/>
      <c r="H145" s="44"/>
      <c r="I145" s="44"/>
      <c r="J145" s="88" t="str">
        <f t="shared" si="4"/>
        <v/>
      </c>
      <c r="K145" s="90" t="str">
        <f>IF(AND(H145&lt;&gt;"",I145&lt;&gt;""),VLOOKUP(J145,Matriz!C$26:G$47,4,0),"")</f>
        <v/>
      </c>
      <c r="L145" s="33" t="str">
        <f>IF(H145="","",VLOOKUP(H145,Matriz!N$34:O$38,2,0))</f>
        <v/>
      </c>
      <c r="M145" s="33" t="str">
        <f>IF(I145="","",VLOOKUP(I145,Matriz!N$42:O$46,2,0))</f>
        <v/>
      </c>
      <c r="N145" s="60"/>
      <c r="O145" s="60"/>
      <c r="P145" s="60"/>
      <c r="Q145" s="60"/>
      <c r="R145" s="60"/>
      <c r="S145" s="60"/>
      <c r="T145" s="60"/>
    </row>
    <row r="146" spans="2:20" ht="25.15" customHeight="1" x14ac:dyDescent="0.25">
      <c r="B146" s="61"/>
      <c r="C146" s="43"/>
      <c r="D146" s="85"/>
      <c r="E146" s="48"/>
      <c r="F146" s="60"/>
      <c r="G146" s="60"/>
      <c r="H146" s="44"/>
      <c r="I146" s="44"/>
      <c r="J146" s="88" t="str">
        <f t="shared" si="4"/>
        <v/>
      </c>
      <c r="K146" s="90" t="str">
        <f>IF(AND(H146&lt;&gt;"",I146&lt;&gt;""),VLOOKUP(J146,Matriz!C$26:G$47,4,0),"")</f>
        <v/>
      </c>
      <c r="L146" s="33" t="str">
        <f>IF(H146="","",VLOOKUP(H146,Matriz!N$34:O$38,2,0))</f>
        <v/>
      </c>
      <c r="M146" s="33" t="str">
        <f>IF(I146="","",VLOOKUP(I146,Matriz!N$42:O$46,2,0))</f>
        <v/>
      </c>
      <c r="N146" s="60"/>
      <c r="O146" s="60"/>
      <c r="P146" s="60"/>
      <c r="Q146" s="60"/>
      <c r="R146" s="60"/>
      <c r="S146" s="60"/>
      <c r="T146" s="60"/>
    </row>
    <row r="147" spans="2:20" ht="25.15" customHeight="1" x14ac:dyDescent="0.25">
      <c r="B147" s="61"/>
      <c r="C147" s="43"/>
      <c r="D147" s="83"/>
      <c r="E147" s="48"/>
      <c r="F147" s="60"/>
      <c r="G147" s="60"/>
      <c r="H147" s="44"/>
      <c r="I147" s="44"/>
      <c r="J147" s="88" t="str">
        <f t="shared" si="4"/>
        <v/>
      </c>
      <c r="K147" s="90" t="str">
        <f>IF(AND(H147&lt;&gt;"",I147&lt;&gt;""),VLOOKUP(J147,Matriz!C$26:G$47,4,0),"")</f>
        <v/>
      </c>
      <c r="L147" s="33" t="str">
        <f>IF(H147="","",VLOOKUP(H147,Matriz!N$34:O$38,2,0))</f>
        <v/>
      </c>
      <c r="M147" s="33" t="str">
        <f>IF(I147="","",VLOOKUP(I147,Matriz!N$42:O$46,2,0))</f>
        <v/>
      </c>
      <c r="N147" s="60"/>
      <c r="O147" s="60"/>
      <c r="P147" s="60"/>
      <c r="Q147" s="60"/>
      <c r="R147" s="60"/>
      <c r="S147" s="60"/>
      <c r="T147" s="60"/>
    </row>
    <row r="148" spans="2:20" ht="25.15" customHeight="1" x14ac:dyDescent="0.25">
      <c r="B148" s="61"/>
      <c r="C148" s="43"/>
      <c r="D148" s="52"/>
      <c r="E148" s="48"/>
      <c r="F148" s="60"/>
      <c r="G148" s="60"/>
      <c r="H148" s="44"/>
      <c r="I148" s="44"/>
      <c r="J148" s="88" t="str">
        <f t="shared" si="4"/>
        <v/>
      </c>
      <c r="K148" s="90" t="str">
        <f>IF(AND(H148&lt;&gt;"",I148&lt;&gt;""),VLOOKUP(J148,Matriz!C$26:G$47,4,0),"")</f>
        <v/>
      </c>
      <c r="L148" s="33" t="str">
        <f>IF(H148="","",VLOOKUP(H148,Matriz!N$34:O$38,2,0))</f>
        <v/>
      </c>
      <c r="M148" s="33" t="str">
        <f>IF(I148="","",VLOOKUP(I148,Matriz!N$42:O$46,2,0))</f>
        <v/>
      </c>
      <c r="N148" s="60"/>
      <c r="O148" s="60"/>
      <c r="P148" s="60"/>
      <c r="Q148" s="60"/>
      <c r="R148" s="60"/>
      <c r="S148" s="60"/>
      <c r="T148" s="60"/>
    </row>
    <row r="149" spans="2:20" ht="25.15" customHeight="1" x14ac:dyDescent="0.25">
      <c r="B149" s="61"/>
      <c r="C149" s="43"/>
      <c r="D149" s="52"/>
      <c r="E149" s="48"/>
      <c r="F149" s="60"/>
      <c r="G149" s="60"/>
      <c r="H149" s="44"/>
      <c r="I149" s="44"/>
      <c r="J149" s="88" t="str">
        <f t="shared" si="4"/>
        <v/>
      </c>
      <c r="K149" s="90" t="str">
        <f>IF(AND(H149&lt;&gt;"",I149&lt;&gt;""),VLOOKUP(J149,Matriz!C$26:G$47,4,0),"")</f>
        <v/>
      </c>
      <c r="L149" s="33" t="str">
        <f>IF(H149="","",VLOOKUP(H149,Matriz!N$34:O$38,2,0))</f>
        <v/>
      </c>
      <c r="M149" s="33" t="str">
        <f>IF(I149="","",VLOOKUP(I149,Matriz!N$42:O$46,2,0))</f>
        <v/>
      </c>
      <c r="N149" s="60"/>
      <c r="O149" s="60"/>
      <c r="P149" s="60"/>
      <c r="Q149" s="60"/>
      <c r="R149" s="60"/>
      <c r="S149" s="60"/>
      <c r="T149" s="60"/>
    </row>
    <row r="150" spans="2:20" ht="25.15" customHeight="1" x14ac:dyDescent="0.25">
      <c r="B150" s="61"/>
      <c r="C150" s="43"/>
      <c r="D150" s="85"/>
      <c r="E150" s="48"/>
      <c r="F150" s="60"/>
      <c r="G150" s="60"/>
      <c r="H150" s="44"/>
      <c r="I150" s="44"/>
      <c r="J150" s="88" t="str">
        <f t="shared" si="4"/>
        <v/>
      </c>
      <c r="K150" s="90" t="str">
        <f>IF(AND(H150&lt;&gt;"",I150&lt;&gt;""),VLOOKUP(J150,Matriz!C$26:G$47,4,0),"")</f>
        <v/>
      </c>
      <c r="L150" s="33" t="str">
        <f>IF(H150="","",VLOOKUP(H150,Matriz!N$34:O$38,2,0))</f>
        <v/>
      </c>
      <c r="M150" s="33" t="str">
        <f>IF(I150="","",VLOOKUP(I150,Matriz!N$42:O$46,2,0))</f>
        <v/>
      </c>
      <c r="N150" s="60"/>
      <c r="O150" s="60"/>
      <c r="P150" s="60"/>
      <c r="Q150" s="60"/>
      <c r="R150" s="60"/>
      <c r="S150" s="60"/>
      <c r="T150" s="60"/>
    </row>
    <row r="151" spans="2:20" ht="25.15" customHeight="1" x14ac:dyDescent="0.25">
      <c r="B151" s="61"/>
      <c r="C151" s="43"/>
      <c r="D151" s="85"/>
      <c r="E151" s="48"/>
      <c r="F151" s="60"/>
      <c r="G151" s="60"/>
      <c r="H151" s="44"/>
      <c r="I151" s="44"/>
      <c r="J151" s="88" t="str">
        <f t="shared" si="4"/>
        <v/>
      </c>
      <c r="K151" s="90" t="str">
        <f>IF(AND(H151&lt;&gt;"",I151&lt;&gt;""),VLOOKUP(J151,Matriz!C$26:G$47,4,0),"")</f>
        <v/>
      </c>
      <c r="L151" s="33" t="str">
        <f>IF(H151="","",VLOOKUP(H151,Matriz!N$34:O$38,2,0))</f>
        <v/>
      </c>
      <c r="M151" s="33" t="str">
        <f>IF(I151="","",VLOOKUP(I151,Matriz!N$42:O$46,2,0))</f>
        <v/>
      </c>
      <c r="N151" s="60"/>
      <c r="O151" s="60"/>
      <c r="P151" s="60"/>
      <c r="Q151" s="60"/>
      <c r="R151" s="60"/>
      <c r="S151" s="60"/>
      <c r="T151" s="60"/>
    </row>
    <row r="152" spans="2:20" ht="25.15" customHeight="1" x14ac:dyDescent="0.25">
      <c r="B152" s="61"/>
      <c r="C152" s="43"/>
      <c r="D152" s="83"/>
      <c r="E152" s="48"/>
      <c r="F152" s="60"/>
      <c r="G152" s="60"/>
      <c r="H152" s="44"/>
      <c r="I152" s="44"/>
      <c r="J152" s="88" t="str">
        <f t="shared" si="4"/>
        <v/>
      </c>
      <c r="K152" s="90" t="str">
        <f>IF(AND(H152&lt;&gt;"",I152&lt;&gt;""),VLOOKUP(J152,Matriz!C$26:G$47,4,0),"")</f>
        <v/>
      </c>
      <c r="L152" s="33" t="str">
        <f>IF(H152="","",VLOOKUP(H152,Matriz!N$34:O$38,2,0))</f>
        <v/>
      </c>
      <c r="M152" s="33" t="str">
        <f>IF(I152="","",VLOOKUP(I152,Matriz!N$42:O$46,2,0))</f>
        <v/>
      </c>
      <c r="N152" s="60"/>
      <c r="O152" s="60"/>
      <c r="P152" s="60"/>
      <c r="Q152" s="60"/>
      <c r="R152" s="60"/>
      <c r="S152" s="60"/>
      <c r="T152" s="60"/>
    </row>
    <row r="153" spans="2:20" ht="25.15" customHeight="1" x14ac:dyDescent="0.25">
      <c r="B153" s="61"/>
      <c r="C153" s="43"/>
      <c r="D153" s="52"/>
      <c r="E153" s="48"/>
      <c r="F153" s="60"/>
      <c r="G153" s="60"/>
      <c r="H153" s="44"/>
      <c r="I153" s="44"/>
      <c r="J153" s="88" t="str">
        <f t="shared" si="4"/>
        <v/>
      </c>
      <c r="K153" s="90" t="str">
        <f>IF(AND(H153&lt;&gt;"",I153&lt;&gt;""),VLOOKUP(J153,Matriz!C$26:G$47,4,0),"")</f>
        <v/>
      </c>
      <c r="L153" s="33" t="str">
        <f>IF(H153="","",VLOOKUP(H153,Matriz!N$34:O$38,2,0))</f>
        <v/>
      </c>
      <c r="M153" s="33" t="str">
        <f>IF(I153="","",VLOOKUP(I153,Matriz!N$42:O$46,2,0))</f>
        <v/>
      </c>
      <c r="N153" s="60"/>
      <c r="O153" s="60"/>
      <c r="P153" s="60"/>
      <c r="Q153" s="60"/>
      <c r="R153" s="60"/>
      <c r="S153" s="60"/>
      <c r="T153" s="60"/>
    </row>
    <row r="154" spans="2:20" ht="25.15" customHeight="1" x14ac:dyDescent="0.25">
      <c r="B154" s="61"/>
      <c r="C154" s="43"/>
      <c r="D154" s="52"/>
      <c r="E154" s="48"/>
      <c r="F154" s="60"/>
      <c r="G154" s="60"/>
      <c r="H154" s="44"/>
      <c r="I154" s="44"/>
      <c r="J154" s="88" t="str">
        <f t="shared" si="4"/>
        <v/>
      </c>
      <c r="K154" s="90" t="str">
        <f>IF(AND(H154&lt;&gt;"",I154&lt;&gt;""),VLOOKUP(J154,Matriz!C$26:G$47,4,0),"")</f>
        <v/>
      </c>
      <c r="L154" s="33" t="str">
        <f>IF(H154="","",VLOOKUP(H154,Matriz!N$34:O$38,2,0))</f>
        <v/>
      </c>
      <c r="M154" s="33" t="str">
        <f>IF(I154="","",VLOOKUP(I154,Matriz!N$42:O$46,2,0))</f>
        <v/>
      </c>
      <c r="N154" s="60"/>
      <c r="O154" s="60"/>
      <c r="P154" s="60"/>
      <c r="Q154" s="60"/>
      <c r="R154" s="60"/>
      <c r="S154" s="60"/>
      <c r="T154" s="60"/>
    </row>
    <row r="155" spans="2:20" ht="25.15" customHeight="1" x14ac:dyDescent="0.25">
      <c r="B155" s="61"/>
      <c r="C155" s="43"/>
      <c r="D155" s="85"/>
      <c r="E155" s="48"/>
      <c r="F155" s="60"/>
      <c r="G155" s="60"/>
      <c r="H155" s="44"/>
      <c r="I155" s="44"/>
      <c r="J155" s="88" t="str">
        <f t="shared" si="4"/>
        <v/>
      </c>
      <c r="K155" s="90" t="str">
        <f>IF(AND(H155&lt;&gt;"",I155&lt;&gt;""),VLOOKUP(J155,Matriz!C$26:G$47,4,0),"")</f>
        <v/>
      </c>
      <c r="L155" s="33" t="str">
        <f>IF(H155="","",VLOOKUP(H155,Matriz!N$34:O$38,2,0))</f>
        <v/>
      </c>
      <c r="M155" s="33" t="str">
        <f>IF(I155="","",VLOOKUP(I155,Matriz!N$42:O$46,2,0))</f>
        <v/>
      </c>
      <c r="N155" s="60"/>
      <c r="O155" s="60"/>
      <c r="P155" s="60"/>
      <c r="Q155" s="60"/>
      <c r="R155" s="60"/>
      <c r="S155" s="60"/>
      <c r="T155" s="60"/>
    </row>
    <row r="156" spans="2:20" ht="25.15" customHeight="1" x14ac:dyDescent="0.25">
      <c r="B156" s="61"/>
      <c r="C156" s="43"/>
      <c r="D156" s="85"/>
      <c r="E156" s="48"/>
      <c r="F156" s="60"/>
      <c r="G156" s="60"/>
      <c r="H156" s="44"/>
      <c r="I156" s="44"/>
      <c r="J156" s="88" t="str">
        <f t="shared" si="4"/>
        <v/>
      </c>
      <c r="K156" s="90" t="str">
        <f>IF(AND(H156&lt;&gt;"",I156&lt;&gt;""),VLOOKUP(J156,Matriz!C$26:G$47,4,0),"")</f>
        <v/>
      </c>
      <c r="L156" s="33" t="str">
        <f>IF(H156="","",VLOOKUP(H156,Matriz!N$34:O$38,2,0))</f>
        <v/>
      </c>
      <c r="M156" s="33" t="str">
        <f>IF(I156="","",VLOOKUP(I156,Matriz!N$42:O$46,2,0))</f>
        <v/>
      </c>
      <c r="N156" s="60"/>
      <c r="O156" s="60"/>
      <c r="P156" s="60"/>
      <c r="Q156" s="60"/>
      <c r="R156" s="60"/>
      <c r="S156" s="60"/>
      <c r="T156" s="60"/>
    </row>
    <row r="157" spans="2:20" ht="25.15" customHeight="1" x14ac:dyDescent="0.25">
      <c r="B157" s="61"/>
      <c r="C157" s="43"/>
      <c r="D157" s="83"/>
      <c r="E157" s="48"/>
      <c r="F157" s="60"/>
      <c r="G157" s="60"/>
      <c r="H157" s="44"/>
      <c r="I157" s="44"/>
      <c r="J157" s="88" t="str">
        <f t="shared" si="4"/>
        <v/>
      </c>
      <c r="K157" s="90" t="str">
        <f>IF(AND(H157&lt;&gt;"",I157&lt;&gt;""),VLOOKUP(J157,Matriz!C$26:G$47,4,0),"")</f>
        <v/>
      </c>
      <c r="L157" s="33" t="str">
        <f>IF(H157="","",VLOOKUP(H157,Matriz!N$34:O$38,2,0))</f>
        <v/>
      </c>
      <c r="M157" s="33" t="str">
        <f>IF(I157="","",VLOOKUP(I157,Matriz!N$42:O$46,2,0))</f>
        <v/>
      </c>
      <c r="N157" s="60"/>
      <c r="O157" s="60"/>
      <c r="P157" s="60"/>
      <c r="Q157" s="60"/>
      <c r="R157" s="60"/>
      <c r="S157" s="60"/>
      <c r="T157" s="60"/>
    </row>
    <row r="158" spans="2:20" ht="25.15" customHeight="1" x14ac:dyDescent="0.25">
      <c r="B158" s="61"/>
      <c r="C158" s="43"/>
      <c r="D158" s="52"/>
      <c r="E158" s="48"/>
      <c r="F158" s="60"/>
      <c r="G158" s="60"/>
      <c r="H158" s="44"/>
      <c r="I158" s="44"/>
      <c r="J158" s="88" t="str">
        <f t="shared" si="4"/>
        <v/>
      </c>
      <c r="K158" s="90" t="str">
        <f>IF(AND(H158&lt;&gt;"",I158&lt;&gt;""),VLOOKUP(J158,Matriz!C$26:G$47,4,0),"")</f>
        <v/>
      </c>
      <c r="L158" s="33" t="str">
        <f>IF(H158="","",VLOOKUP(H158,Matriz!N$34:O$38,2,0))</f>
        <v/>
      </c>
      <c r="M158" s="33" t="str">
        <f>IF(I158="","",VLOOKUP(I158,Matriz!N$42:O$46,2,0))</f>
        <v/>
      </c>
      <c r="N158" s="60"/>
      <c r="O158" s="60"/>
      <c r="P158" s="60"/>
      <c r="Q158" s="60"/>
      <c r="R158" s="60"/>
      <c r="S158" s="60"/>
      <c r="T158" s="60"/>
    </row>
    <row r="159" spans="2:20" ht="25.15" customHeight="1" x14ac:dyDescent="0.25">
      <c r="B159" s="61"/>
      <c r="C159" s="43"/>
      <c r="D159" s="52"/>
      <c r="E159" s="48"/>
      <c r="F159" s="60"/>
      <c r="G159" s="60"/>
      <c r="H159" s="44"/>
      <c r="I159" s="44"/>
      <c r="J159" s="88" t="str">
        <f t="shared" si="4"/>
        <v/>
      </c>
      <c r="K159" s="90" t="str">
        <f>IF(AND(H159&lt;&gt;"",I159&lt;&gt;""),VLOOKUP(J159,Matriz!C$26:G$47,4,0),"")</f>
        <v/>
      </c>
      <c r="L159" s="33" t="str">
        <f>IF(H159="","",VLOOKUP(H159,Matriz!N$34:O$38,2,0))</f>
        <v/>
      </c>
      <c r="M159" s="33" t="str">
        <f>IF(I159="","",VLOOKUP(I159,Matriz!N$42:O$46,2,0))</f>
        <v/>
      </c>
      <c r="N159" s="60"/>
      <c r="O159" s="60"/>
      <c r="P159" s="60"/>
      <c r="Q159" s="60"/>
      <c r="R159" s="60"/>
      <c r="S159" s="60"/>
      <c r="T159" s="60"/>
    </row>
    <row r="160" spans="2:20" ht="25.15" customHeight="1" x14ac:dyDescent="0.25">
      <c r="B160" s="61"/>
      <c r="C160" s="43"/>
      <c r="D160" s="85"/>
      <c r="E160" s="48"/>
      <c r="F160" s="60"/>
      <c r="G160" s="60"/>
      <c r="H160" s="44"/>
      <c r="I160" s="44"/>
      <c r="J160" s="88" t="str">
        <f t="shared" si="4"/>
        <v/>
      </c>
      <c r="K160" s="90" t="str">
        <f>IF(AND(H160&lt;&gt;"",I160&lt;&gt;""),VLOOKUP(J160,Matriz!C$26:G$47,4,0),"")</f>
        <v/>
      </c>
      <c r="L160" s="33" t="str">
        <f>IF(H160="","",VLOOKUP(H160,Matriz!N$34:O$38,2,0))</f>
        <v/>
      </c>
      <c r="M160" s="33" t="str">
        <f>IF(I160="","",VLOOKUP(I160,Matriz!N$42:O$46,2,0))</f>
        <v/>
      </c>
      <c r="N160" s="60"/>
      <c r="O160" s="60"/>
      <c r="P160" s="60"/>
      <c r="Q160" s="60"/>
      <c r="R160" s="60"/>
      <c r="S160" s="60"/>
      <c r="T160" s="60"/>
    </row>
    <row r="161" spans="2:20" ht="25.15" customHeight="1" x14ac:dyDescent="0.25">
      <c r="B161" s="61"/>
      <c r="C161" s="43"/>
      <c r="D161" s="85"/>
      <c r="E161" s="48"/>
      <c r="F161" s="60"/>
      <c r="G161" s="60"/>
      <c r="H161" s="44"/>
      <c r="I161" s="44"/>
      <c r="J161" s="88" t="str">
        <f t="shared" si="4"/>
        <v/>
      </c>
      <c r="K161" s="90" t="str">
        <f>IF(AND(H161&lt;&gt;"",I161&lt;&gt;""),VLOOKUP(J161,Matriz!C$26:G$47,4,0),"")</f>
        <v/>
      </c>
      <c r="L161" s="33" t="str">
        <f>IF(H161="","",VLOOKUP(H161,Matriz!N$34:O$38,2,0))</f>
        <v/>
      </c>
      <c r="M161" s="33" t="str">
        <f>IF(I161="","",VLOOKUP(I161,Matriz!N$42:O$46,2,0))</f>
        <v/>
      </c>
      <c r="N161" s="60"/>
      <c r="O161" s="60"/>
      <c r="P161" s="60"/>
      <c r="Q161" s="60"/>
      <c r="R161" s="60"/>
      <c r="S161" s="60"/>
      <c r="T161" s="60"/>
    </row>
    <row r="162" spans="2:20" ht="25.15" customHeight="1" x14ac:dyDescent="0.25">
      <c r="B162" s="61"/>
      <c r="C162" s="43"/>
      <c r="D162" s="83"/>
      <c r="E162" s="48"/>
      <c r="F162" s="60"/>
      <c r="G162" s="60"/>
      <c r="H162" s="44"/>
      <c r="I162" s="44"/>
      <c r="J162" s="88" t="str">
        <f t="shared" si="4"/>
        <v/>
      </c>
      <c r="K162" s="90" t="str">
        <f>IF(AND(H162&lt;&gt;"",I162&lt;&gt;""),VLOOKUP(J162,Matriz!C$26:G$47,4,0),"")</f>
        <v/>
      </c>
      <c r="L162" s="33" t="str">
        <f>IF(H162="","",VLOOKUP(H162,Matriz!N$34:O$38,2,0))</f>
        <v/>
      </c>
      <c r="M162" s="33" t="str">
        <f>IF(I162="","",VLOOKUP(I162,Matriz!N$42:O$46,2,0))</f>
        <v/>
      </c>
      <c r="N162" s="60"/>
      <c r="O162" s="60"/>
      <c r="P162" s="60"/>
      <c r="Q162" s="60"/>
      <c r="R162" s="60"/>
      <c r="S162" s="60"/>
      <c r="T162" s="60"/>
    </row>
    <row r="163" spans="2:20" ht="25.15" customHeight="1" x14ac:dyDescent="0.25">
      <c r="B163" s="61"/>
      <c r="C163" s="43"/>
      <c r="D163" s="52"/>
      <c r="E163" s="48"/>
      <c r="F163" s="60"/>
      <c r="G163" s="60"/>
      <c r="H163" s="44"/>
      <c r="I163" s="44"/>
      <c r="J163" s="88" t="str">
        <f t="shared" si="4"/>
        <v/>
      </c>
      <c r="K163" s="90" t="str">
        <f>IF(AND(H163&lt;&gt;"",I163&lt;&gt;""),VLOOKUP(J163,Matriz!C$26:G$47,4,0),"")</f>
        <v/>
      </c>
      <c r="L163" s="33" t="str">
        <f>IF(H163="","",VLOOKUP(H163,Matriz!N$34:O$38,2,0))</f>
        <v/>
      </c>
      <c r="M163" s="33" t="str">
        <f>IF(I163="","",VLOOKUP(I163,Matriz!N$42:O$46,2,0))</f>
        <v/>
      </c>
      <c r="N163" s="60"/>
      <c r="O163" s="60"/>
      <c r="P163" s="60"/>
      <c r="Q163" s="60"/>
      <c r="R163" s="60"/>
      <c r="S163" s="60"/>
      <c r="T163" s="60"/>
    </row>
    <row r="164" spans="2:20" ht="25.15" customHeight="1" x14ac:dyDescent="0.25">
      <c r="B164" s="61"/>
      <c r="C164" s="43"/>
      <c r="D164" s="52"/>
      <c r="E164" s="48"/>
      <c r="F164" s="60"/>
      <c r="G164" s="60"/>
      <c r="H164" s="44"/>
      <c r="I164" s="44"/>
      <c r="J164" s="88" t="str">
        <f t="shared" si="4"/>
        <v/>
      </c>
      <c r="K164" s="90" t="str">
        <f>IF(AND(H164&lt;&gt;"",I164&lt;&gt;""),VLOOKUP(J164,Matriz!C$26:G$47,4,0),"")</f>
        <v/>
      </c>
      <c r="L164" s="33" t="str">
        <f>IF(H164="","",VLOOKUP(H164,Matriz!N$34:O$38,2,0))</f>
        <v/>
      </c>
      <c r="M164" s="33" t="str">
        <f>IF(I164="","",VLOOKUP(I164,Matriz!N$42:O$46,2,0))</f>
        <v/>
      </c>
      <c r="N164" s="60"/>
      <c r="O164" s="60"/>
      <c r="P164" s="60"/>
      <c r="Q164" s="60"/>
      <c r="R164" s="60"/>
      <c r="S164" s="60"/>
      <c r="T164" s="60"/>
    </row>
    <row r="165" spans="2:20" ht="25.15" customHeight="1" x14ac:dyDescent="0.25">
      <c r="B165" s="61"/>
      <c r="C165" s="43"/>
      <c r="D165" s="85"/>
      <c r="E165" s="48"/>
      <c r="F165" s="60"/>
      <c r="G165" s="60"/>
      <c r="H165" s="44"/>
      <c r="I165" s="44"/>
      <c r="J165" s="88" t="str">
        <f t="shared" si="4"/>
        <v/>
      </c>
      <c r="K165" s="90" t="str">
        <f>IF(AND(H165&lt;&gt;"",I165&lt;&gt;""),VLOOKUP(J165,Matriz!C$26:G$47,4,0),"")</f>
        <v/>
      </c>
      <c r="L165" s="33" t="str">
        <f>IF(H165="","",VLOOKUP(H165,Matriz!N$34:O$38,2,0))</f>
        <v/>
      </c>
      <c r="M165" s="33" t="str">
        <f>IF(I165="","",VLOOKUP(I165,Matriz!N$42:O$46,2,0))</f>
        <v/>
      </c>
      <c r="N165" s="60"/>
      <c r="O165" s="60"/>
      <c r="P165" s="60"/>
      <c r="Q165" s="60"/>
      <c r="R165" s="60"/>
      <c r="S165" s="60"/>
      <c r="T165" s="60"/>
    </row>
    <row r="166" spans="2:20" ht="25.15" customHeight="1" x14ac:dyDescent="0.25">
      <c r="B166" s="61"/>
      <c r="C166" s="43"/>
      <c r="D166" s="85"/>
      <c r="E166" s="48"/>
      <c r="F166" s="60"/>
      <c r="G166" s="60"/>
      <c r="H166" s="44"/>
      <c r="I166" s="44"/>
      <c r="J166" s="88" t="str">
        <f t="shared" si="4"/>
        <v/>
      </c>
      <c r="K166" s="90" t="str">
        <f>IF(AND(H166&lt;&gt;"",I166&lt;&gt;""),VLOOKUP(J166,Matriz!C$26:G$47,4,0),"")</f>
        <v/>
      </c>
      <c r="L166" s="33" t="str">
        <f>IF(H166="","",VLOOKUP(H166,Matriz!N$34:O$38,2,0))</f>
        <v/>
      </c>
      <c r="M166" s="33" t="str">
        <f>IF(I166="","",VLOOKUP(I166,Matriz!N$42:O$46,2,0))</f>
        <v/>
      </c>
      <c r="N166" s="60"/>
      <c r="O166" s="60"/>
      <c r="P166" s="60"/>
      <c r="Q166" s="60"/>
      <c r="R166" s="60"/>
      <c r="S166" s="60"/>
      <c r="T166" s="60"/>
    </row>
    <row r="167" spans="2:20" ht="25.15" customHeight="1" x14ac:dyDescent="0.25">
      <c r="B167" s="61"/>
      <c r="C167" s="43"/>
      <c r="D167" s="83"/>
      <c r="E167" s="48"/>
      <c r="F167" s="60"/>
      <c r="G167" s="60"/>
      <c r="H167" s="44"/>
      <c r="I167" s="44"/>
      <c r="J167" s="88" t="str">
        <f t="shared" si="4"/>
        <v/>
      </c>
      <c r="K167" s="90" t="str">
        <f>IF(AND(H167&lt;&gt;"",I167&lt;&gt;""),VLOOKUP(J167,Matriz!C$26:G$47,4,0),"")</f>
        <v/>
      </c>
      <c r="L167" s="33" t="str">
        <f>IF(H167="","",VLOOKUP(H167,Matriz!N$34:O$38,2,0))</f>
        <v/>
      </c>
      <c r="M167" s="33" t="str">
        <f>IF(I167="","",VLOOKUP(I167,Matriz!N$42:O$46,2,0))</f>
        <v/>
      </c>
      <c r="N167" s="60"/>
      <c r="O167" s="60"/>
      <c r="P167" s="60"/>
      <c r="Q167" s="60"/>
      <c r="R167" s="60"/>
      <c r="S167" s="60"/>
      <c r="T167" s="60"/>
    </row>
    <row r="168" spans="2:20" ht="25.15" customHeight="1" x14ac:dyDescent="0.25">
      <c r="B168" s="61"/>
      <c r="C168" s="43"/>
      <c r="D168" s="52"/>
      <c r="E168" s="48"/>
      <c r="F168" s="60"/>
      <c r="G168" s="60"/>
      <c r="H168" s="44"/>
      <c r="I168" s="44"/>
      <c r="J168" s="88" t="str">
        <f t="shared" si="4"/>
        <v/>
      </c>
      <c r="K168" s="90" t="str">
        <f>IF(AND(H168&lt;&gt;"",I168&lt;&gt;""),VLOOKUP(J168,Matriz!C$26:G$47,4,0),"")</f>
        <v/>
      </c>
      <c r="L168" s="33" t="str">
        <f>IF(H168="","",VLOOKUP(H168,Matriz!N$34:O$38,2,0))</f>
        <v/>
      </c>
      <c r="M168" s="33" t="str">
        <f>IF(I168="","",VLOOKUP(I168,Matriz!N$42:O$46,2,0))</f>
        <v/>
      </c>
      <c r="N168" s="60"/>
      <c r="O168" s="60"/>
      <c r="P168" s="60"/>
      <c r="Q168" s="60"/>
      <c r="R168" s="60"/>
      <c r="S168" s="60"/>
      <c r="T168" s="60"/>
    </row>
    <row r="169" spans="2:20" ht="25.15" customHeight="1" x14ac:dyDescent="0.25">
      <c r="B169" s="61"/>
      <c r="C169" s="43"/>
      <c r="D169" s="52"/>
      <c r="E169" s="48"/>
      <c r="F169" s="60"/>
      <c r="G169" s="60"/>
      <c r="H169" s="44"/>
      <c r="I169" s="44"/>
      <c r="J169" s="88" t="str">
        <f t="shared" si="4"/>
        <v/>
      </c>
      <c r="K169" s="90" t="str">
        <f>IF(AND(H169&lt;&gt;"",I169&lt;&gt;""),VLOOKUP(J169,Matriz!C$26:G$47,4,0),"")</f>
        <v/>
      </c>
      <c r="L169" s="33" t="str">
        <f>IF(H169="","",VLOOKUP(H169,Matriz!N$34:O$38,2,0))</f>
        <v/>
      </c>
      <c r="M169" s="33" t="str">
        <f>IF(I169="","",VLOOKUP(I169,Matriz!N$42:O$46,2,0))</f>
        <v/>
      </c>
      <c r="N169" s="60"/>
      <c r="O169" s="60"/>
      <c r="P169" s="60"/>
      <c r="Q169" s="60"/>
      <c r="R169" s="60"/>
      <c r="S169" s="60"/>
      <c r="T169" s="60"/>
    </row>
    <row r="170" spans="2:20" ht="25.15" customHeight="1" x14ac:dyDescent="0.25">
      <c r="B170" s="61"/>
      <c r="C170" s="43"/>
      <c r="D170" s="85"/>
      <c r="E170" s="48"/>
      <c r="F170" s="60"/>
      <c r="G170" s="60"/>
      <c r="H170" s="44"/>
      <c r="I170" s="44"/>
      <c r="J170" s="88" t="str">
        <f t="shared" si="4"/>
        <v/>
      </c>
      <c r="K170" s="90" t="str">
        <f>IF(AND(H170&lt;&gt;"",I170&lt;&gt;""),VLOOKUP(J170,Matriz!C$26:G$47,4,0),"")</f>
        <v/>
      </c>
      <c r="L170" s="33" t="str">
        <f>IF(H170="","",VLOOKUP(H170,Matriz!N$34:O$38,2,0))</f>
        <v/>
      </c>
      <c r="M170" s="33" t="str">
        <f>IF(I170="","",VLOOKUP(I170,Matriz!N$42:O$46,2,0))</f>
        <v/>
      </c>
      <c r="N170" s="60"/>
      <c r="O170" s="60"/>
      <c r="P170" s="60"/>
      <c r="Q170" s="60"/>
      <c r="R170" s="60"/>
      <c r="S170" s="60"/>
      <c r="T170" s="60"/>
    </row>
    <row r="171" spans="2:20" ht="25.15" customHeight="1" x14ac:dyDescent="0.25">
      <c r="B171" s="61"/>
      <c r="C171" s="43"/>
      <c r="D171" s="85"/>
      <c r="E171" s="48"/>
      <c r="F171" s="60"/>
      <c r="G171" s="60"/>
      <c r="H171" s="44"/>
      <c r="I171" s="44"/>
      <c r="J171" s="88" t="str">
        <f t="shared" si="4"/>
        <v/>
      </c>
      <c r="K171" s="90" t="str">
        <f>IF(AND(H171&lt;&gt;"",I171&lt;&gt;""),VLOOKUP(J171,Matriz!C$26:G$47,4,0),"")</f>
        <v/>
      </c>
      <c r="L171" s="33" t="str">
        <f>IF(H171="","",VLOOKUP(H171,Matriz!N$34:O$38,2,0))</f>
        <v/>
      </c>
      <c r="M171" s="33" t="str">
        <f>IF(I171="","",VLOOKUP(I171,Matriz!N$42:O$46,2,0))</f>
        <v/>
      </c>
      <c r="N171" s="60"/>
      <c r="O171" s="60"/>
      <c r="P171" s="60"/>
      <c r="Q171" s="60"/>
      <c r="R171" s="60"/>
      <c r="S171" s="60"/>
      <c r="T171" s="60"/>
    </row>
    <row r="172" spans="2:20" ht="25.15" customHeight="1" x14ac:dyDescent="0.25">
      <c r="B172" s="61"/>
      <c r="C172" s="43"/>
      <c r="D172" s="83"/>
      <c r="E172" s="48"/>
      <c r="F172" s="60"/>
      <c r="G172" s="60"/>
      <c r="H172" s="44"/>
      <c r="I172" s="44"/>
      <c r="J172" s="88" t="str">
        <f t="shared" ref="J172:J202" si="5">IF(AND(L172&lt;&gt;"",M172&lt;&gt;""),(L172*M172),"")</f>
        <v/>
      </c>
      <c r="K172" s="90" t="str">
        <f>IF(AND(H172&lt;&gt;"",I172&lt;&gt;""),VLOOKUP(J172,Matriz!C$26:G$47,4,0),"")</f>
        <v/>
      </c>
      <c r="L172" s="33" t="str">
        <f>IF(H172="","",VLOOKUP(H172,Matriz!N$34:O$38,2,0))</f>
        <v/>
      </c>
      <c r="M172" s="33" t="str">
        <f>IF(I172="","",VLOOKUP(I172,Matriz!N$42:O$46,2,0))</f>
        <v/>
      </c>
      <c r="N172" s="60"/>
      <c r="O172" s="60"/>
      <c r="P172" s="60"/>
      <c r="Q172" s="60"/>
      <c r="R172" s="60"/>
      <c r="S172" s="60"/>
      <c r="T172" s="60"/>
    </row>
    <row r="173" spans="2:20" ht="25.15" customHeight="1" x14ac:dyDescent="0.25">
      <c r="B173" s="61"/>
      <c r="C173" s="43"/>
      <c r="D173" s="52"/>
      <c r="E173" s="48"/>
      <c r="F173" s="60"/>
      <c r="G173" s="60"/>
      <c r="H173" s="44"/>
      <c r="I173" s="44"/>
      <c r="J173" s="88" t="str">
        <f t="shared" si="5"/>
        <v/>
      </c>
      <c r="K173" s="90" t="str">
        <f>IF(AND(H173&lt;&gt;"",I173&lt;&gt;""),VLOOKUP(J173,Matriz!C$26:G$47,4,0),"")</f>
        <v/>
      </c>
      <c r="L173" s="33" t="str">
        <f>IF(H173="","",VLOOKUP(H173,Matriz!N$34:O$38,2,0))</f>
        <v/>
      </c>
      <c r="M173" s="33" t="str">
        <f>IF(I173="","",VLOOKUP(I173,Matriz!N$42:O$46,2,0))</f>
        <v/>
      </c>
      <c r="N173" s="60"/>
      <c r="O173" s="60"/>
      <c r="P173" s="60"/>
      <c r="Q173" s="60"/>
      <c r="R173" s="60"/>
      <c r="S173" s="60"/>
      <c r="T173" s="60"/>
    </row>
    <row r="174" spans="2:20" ht="25.15" customHeight="1" x14ac:dyDescent="0.25">
      <c r="B174" s="61"/>
      <c r="C174" s="43"/>
      <c r="D174" s="52"/>
      <c r="E174" s="48"/>
      <c r="F174" s="60"/>
      <c r="G174" s="60"/>
      <c r="H174" s="44"/>
      <c r="I174" s="44"/>
      <c r="J174" s="88" t="str">
        <f t="shared" si="5"/>
        <v/>
      </c>
      <c r="K174" s="90" t="str">
        <f>IF(AND(H174&lt;&gt;"",I174&lt;&gt;""),VLOOKUP(J174,Matriz!C$26:G$47,4,0),"")</f>
        <v/>
      </c>
      <c r="L174" s="33" t="str">
        <f>IF(H174="","",VLOOKUP(H174,Matriz!N$34:O$38,2,0))</f>
        <v/>
      </c>
      <c r="M174" s="33" t="str">
        <f>IF(I174="","",VLOOKUP(I174,Matriz!N$42:O$46,2,0))</f>
        <v/>
      </c>
      <c r="N174" s="60"/>
      <c r="O174" s="60"/>
      <c r="P174" s="60"/>
      <c r="Q174" s="60"/>
      <c r="R174" s="60"/>
      <c r="S174" s="60"/>
      <c r="T174" s="60"/>
    </row>
    <row r="175" spans="2:20" ht="25.15" customHeight="1" x14ac:dyDescent="0.25">
      <c r="B175" s="61"/>
      <c r="C175" s="43"/>
      <c r="D175" s="85"/>
      <c r="E175" s="48"/>
      <c r="F175" s="60"/>
      <c r="G175" s="60"/>
      <c r="H175" s="44"/>
      <c r="I175" s="44"/>
      <c r="J175" s="88" t="str">
        <f t="shared" si="5"/>
        <v/>
      </c>
      <c r="K175" s="90" t="str">
        <f>IF(AND(H175&lt;&gt;"",I175&lt;&gt;""),VLOOKUP(J175,Matriz!C$26:G$47,4,0),"")</f>
        <v/>
      </c>
      <c r="L175" s="33" t="str">
        <f>IF(H175="","",VLOOKUP(H175,Matriz!N$34:O$38,2,0))</f>
        <v/>
      </c>
      <c r="M175" s="33" t="str">
        <f>IF(I175="","",VLOOKUP(I175,Matriz!N$42:O$46,2,0))</f>
        <v/>
      </c>
      <c r="N175" s="60"/>
      <c r="O175" s="60"/>
      <c r="P175" s="60"/>
      <c r="Q175" s="60"/>
      <c r="R175" s="60"/>
      <c r="S175" s="60"/>
      <c r="T175" s="60"/>
    </row>
    <row r="176" spans="2:20" ht="25.15" customHeight="1" x14ac:dyDescent="0.25">
      <c r="B176" s="61"/>
      <c r="C176" s="43"/>
      <c r="D176" s="85"/>
      <c r="E176" s="48"/>
      <c r="F176" s="60"/>
      <c r="G176" s="60"/>
      <c r="H176" s="44"/>
      <c r="I176" s="44"/>
      <c r="J176" s="88" t="str">
        <f t="shared" si="5"/>
        <v/>
      </c>
      <c r="K176" s="90" t="str">
        <f>IF(AND(H176&lt;&gt;"",I176&lt;&gt;""),VLOOKUP(J176,Matriz!C$26:G$47,4,0),"")</f>
        <v/>
      </c>
      <c r="L176" s="33" t="str">
        <f>IF(H176="","",VLOOKUP(H176,Matriz!N$34:O$38,2,0))</f>
        <v/>
      </c>
      <c r="M176" s="33" t="str">
        <f>IF(I176="","",VLOOKUP(I176,Matriz!N$42:O$46,2,0))</f>
        <v/>
      </c>
      <c r="N176" s="60"/>
      <c r="O176" s="60"/>
      <c r="P176" s="60"/>
      <c r="Q176" s="60"/>
      <c r="R176" s="60"/>
      <c r="S176" s="60"/>
      <c r="T176" s="60"/>
    </row>
    <row r="177" spans="2:20" ht="25.15" customHeight="1" x14ac:dyDescent="0.25">
      <c r="B177" s="61"/>
      <c r="C177" s="43"/>
      <c r="D177" s="83"/>
      <c r="E177" s="48"/>
      <c r="F177" s="60"/>
      <c r="G177" s="60"/>
      <c r="H177" s="44"/>
      <c r="I177" s="44"/>
      <c r="J177" s="88" t="str">
        <f t="shared" si="5"/>
        <v/>
      </c>
      <c r="K177" s="90" t="str">
        <f>IF(AND(H177&lt;&gt;"",I177&lt;&gt;""),VLOOKUP(J177,Matriz!C$26:G$47,4,0),"")</f>
        <v/>
      </c>
      <c r="L177" s="33" t="str">
        <f>IF(H177="","",VLOOKUP(H177,Matriz!N$34:O$38,2,0))</f>
        <v/>
      </c>
      <c r="M177" s="33" t="str">
        <f>IF(I177="","",VLOOKUP(I177,Matriz!N$42:O$46,2,0))</f>
        <v/>
      </c>
      <c r="N177" s="60"/>
      <c r="O177" s="60"/>
      <c r="P177" s="60"/>
      <c r="Q177" s="60"/>
      <c r="R177" s="60"/>
      <c r="S177" s="60"/>
      <c r="T177" s="60"/>
    </row>
    <row r="178" spans="2:20" ht="25.15" customHeight="1" x14ac:dyDescent="0.25">
      <c r="B178" s="61"/>
      <c r="C178" s="43"/>
      <c r="D178" s="52"/>
      <c r="E178" s="48"/>
      <c r="F178" s="60"/>
      <c r="G178" s="60"/>
      <c r="H178" s="44"/>
      <c r="I178" s="44"/>
      <c r="J178" s="88" t="str">
        <f t="shared" si="5"/>
        <v/>
      </c>
      <c r="K178" s="90" t="str">
        <f>IF(AND(H178&lt;&gt;"",I178&lt;&gt;""),VLOOKUP(J178,Matriz!C$26:G$47,4,0),"")</f>
        <v/>
      </c>
      <c r="L178" s="33" t="str">
        <f>IF(H178="","",VLOOKUP(H178,Matriz!N$34:O$38,2,0))</f>
        <v/>
      </c>
      <c r="M178" s="33" t="str">
        <f>IF(I178="","",VLOOKUP(I178,Matriz!N$42:O$46,2,0))</f>
        <v/>
      </c>
      <c r="N178" s="60"/>
      <c r="O178" s="60"/>
      <c r="P178" s="60"/>
      <c r="Q178" s="60"/>
      <c r="R178" s="60"/>
      <c r="S178" s="60"/>
      <c r="T178" s="60"/>
    </row>
    <row r="179" spans="2:20" ht="25.15" customHeight="1" x14ac:dyDescent="0.25">
      <c r="B179" s="61"/>
      <c r="C179" s="43"/>
      <c r="D179" s="52"/>
      <c r="E179" s="48"/>
      <c r="F179" s="60"/>
      <c r="G179" s="60"/>
      <c r="H179" s="44"/>
      <c r="I179" s="44"/>
      <c r="J179" s="88" t="str">
        <f t="shared" si="5"/>
        <v/>
      </c>
      <c r="K179" s="90" t="str">
        <f>IF(AND(H179&lt;&gt;"",I179&lt;&gt;""),VLOOKUP(J179,Matriz!C$26:G$47,4,0),"")</f>
        <v/>
      </c>
      <c r="L179" s="33" t="str">
        <f>IF(H179="","",VLOOKUP(H179,Matriz!N$34:O$38,2,0))</f>
        <v/>
      </c>
      <c r="M179" s="33" t="str">
        <f>IF(I179="","",VLOOKUP(I179,Matriz!N$42:O$46,2,0))</f>
        <v/>
      </c>
      <c r="N179" s="60"/>
      <c r="O179" s="60"/>
      <c r="P179" s="60"/>
      <c r="Q179" s="60"/>
      <c r="R179" s="60"/>
      <c r="S179" s="60"/>
      <c r="T179" s="60"/>
    </row>
    <row r="180" spans="2:20" ht="25.15" customHeight="1" x14ac:dyDescent="0.25">
      <c r="B180" s="61"/>
      <c r="C180" s="43"/>
      <c r="D180" s="85"/>
      <c r="E180" s="48"/>
      <c r="F180" s="60"/>
      <c r="G180" s="60"/>
      <c r="H180" s="44"/>
      <c r="I180" s="44"/>
      <c r="J180" s="88" t="str">
        <f t="shared" si="5"/>
        <v/>
      </c>
      <c r="K180" s="90" t="str">
        <f>IF(AND(H180&lt;&gt;"",I180&lt;&gt;""),VLOOKUP(J180,Matriz!C$26:G$47,4,0),"")</f>
        <v/>
      </c>
      <c r="L180" s="33" t="str">
        <f>IF(H180="","",VLOOKUP(H180,Matriz!N$34:O$38,2,0))</f>
        <v/>
      </c>
      <c r="M180" s="33" t="str">
        <f>IF(I180="","",VLOOKUP(I180,Matriz!N$42:O$46,2,0))</f>
        <v/>
      </c>
      <c r="N180" s="60"/>
      <c r="O180" s="60"/>
      <c r="P180" s="60"/>
      <c r="Q180" s="60"/>
      <c r="R180" s="60"/>
      <c r="S180" s="60"/>
      <c r="T180" s="60"/>
    </row>
    <row r="181" spans="2:20" ht="25.15" customHeight="1" x14ac:dyDescent="0.25">
      <c r="B181" s="61"/>
      <c r="C181" s="43"/>
      <c r="D181" s="85"/>
      <c r="E181" s="48"/>
      <c r="F181" s="60"/>
      <c r="G181" s="60"/>
      <c r="H181" s="44"/>
      <c r="I181" s="44"/>
      <c r="J181" s="88" t="str">
        <f t="shared" si="5"/>
        <v/>
      </c>
      <c r="K181" s="90" t="str">
        <f>IF(AND(H181&lt;&gt;"",I181&lt;&gt;""),VLOOKUP(J181,Matriz!C$26:G$47,4,0),"")</f>
        <v/>
      </c>
      <c r="L181" s="33" t="str">
        <f>IF(H181="","",VLOOKUP(H181,Matriz!N$34:O$38,2,0))</f>
        <v/>
      </c>
      <c r="M181" s="33" t="str">
        <f>IF(I181="","",VLOOKUP(I181,Matriz!N$42:O$46,2,0))</f>
        <v/>
      </c>
      <c r="N181" s="60"/>
      <c r="O181" s="60"/>
      <c r="P181" s="60"/>
      <c r="Q181" s="60"/>
      <c r="R181" s="60"/>
      <c r="S181" s="60"/>
      <c r="T181" s="60"/>
    </row>
    <row r="182" spans="2:20" ht="25.15" customHeight="1" x14ac:dyDescent="0.25">
      <c r="B182" s="61"/>
      <c r="C182" s="43"/>
      <c r="D182" s="83"/>
      <c r="E182" s="48"/>
      <c r="F182" s="60"/>
      <c r="G182" s="60"/>
      <c r="H182" s="44"/>
      <c r="I182" s="44"/>
      <c r="J182" s="88" t="str">
        <f t="shared" si="5"/>
        <v/>
      </c>
      <c r="K182" s="90" t="str">
        <f>IF(AND(H182&lt;&gt;"",I182&lt;&gt;""),VLOOKUP(J182,Matriz!C$26:G$47,4,0),"")</f>
        <v/>
      </c>
      <c r="L182" s="33" t="str">
        <f>IF(H182="","",VLOOKUP(H182,Matriz!N$34:O$38,2,0))</f>
        <v/>
      </c>
      <c r="M182" s="33" t="str">
        <f>IF(I182="","",VLOOKUP(I182,Matriz!N$42:O$46,2,0))</f>
        <v/>
      </c>
      <c r="N182" s="60"/>
      <c r="O182" s="60"/>
      <c r="P182" s="60"/>
      <c r="Q182" s="60"/>
      <c r="R182" s="60"/>
      <c r="S182" s="60"/>
      <c r="T182" s="60"/>
    </row>
    <row r="183" spans="2:20" ht="25.15" customHeight="1" x14ac:dyDescent="0.25">
      <c r="B183" s="61"/>
      <c r="C183" s="43"/>
      <c r="D183" s="52"/>
      <c r="E183" s="48"/>
      <c r="F183" s="60"/>
      <c r="G183" s="60"/>
      <c r="H183" s="44"/>
      <c r="I183" s="44"/>
      <c r="J183" s="88" t="str">
        <f t="shared" si="5"/>
        <v/>
      </c>
      <c r="K183" s="90" t="str">
        <f>IF(AND(H183&lt;&gt;"",I183&lt;&gt;""),VLOOKUP(J183,Matriz!C$26:G$47,4,0),"")</f>
        <v/>
      </c>
      <c r="L183" s="33" t="str">
        <f>IF(H183="","",VLOOKUP(H183,Matriz!N$34:O$38,2,0))</f>
        <v/>
      </c>
      <c r="M183" s="33" t="str">
        <f>IF(I183="","",VLOOKUP(I183,Matriz!N$42:O$46,2,0))</f>
        <v/>
      </c>
      <c r="N183" s="60"/>
      <c r="O183" s="60"/>
      <c r="P183" s="60"/>
      <c r="Q183" s="60"/>
      <c r="R183" s="60"/>
      <c r="S183" s="60"/>
      <c r="T183" s="60"/>
    </row>
    <row r="184" spans="2:20" ht="25.15" customHeight="1" x14ac:dyDescent="0.25">
      <c r="B184" s="61"/>
      <c r="C184" s="43"/>
      <c r="D184" s="52"/>
      <c r="E184" s="48"/>
      <c r="F184" s="60"/>
      <c r="G184" s="60"/>
      <c r="H184" s="44"/>
      <c r="I184" s="44"/>
      <c r="J184" s="88" t="str">
        <f t="shared" si="5"/>
        <v/>
      </c>
      <c r="K184" s="90" t="str">
        <f>IF(AND(H184&lt;&gt;"",I184&lt;&gt;""),VLOOKUP(J184,Matriz!C$26:G$47,4,0),"")</f>
        <v/>
      </c>
      <c r="L184" s="33" t="str">
        <f>IF(H184="","",VLOOKUP(H184,Matriz!N$34:O$38,2,0))</f>
        <v/>
      </c>
      <c r="M184" s="33" t="str">
        <f>IF(I184="","",VLOOKUP(I184,Matriz!N$42:O$46,2,0))</f>
        <v/>
      </c>
      <c r="N184" s="60"/>
      <c r="O184" s="60"/>
      <c r="P184" s="60"/>
      <c r="Q184" s="60"/>
      <c r="R184" s="60"/>
      <c r="S184" s="60"/>
      <c r="T184" s="60"/>
    </row>
    <row r="185" spans="2:20" ht="25.15" customHeight="1" x14ac:dyDescent="0.25">
      <c r="B185" s="61"/>
      <c r="C185" s="43"/>
      <c r="D185" s="85"/>
      <c r="E185" s="48"/>
      <c r="F185" s="60"/>
      <c r="G185" s="60"/>
      <c r="H185" s="44"/>
      <c r="I185" s="44"/>
      <c r="J185" s="88" t="str">
        <f t="shared" si="5"/>
        <v/>
      </c>
      <c r="K185" s="90" t="str">
        <f>IF(AND(H185&lt;&gt;"",I185&lt;&gt;""),VLOOKUP(J185,Matriz!C$26:G$47,4,0),"")</f>
        <v/>
      </c>
      <c r="L185" s="33" t="str">
        <f>IF(H185="","",VLOOKUP(H185,Matriz!N$34:O$38,2,0))</f>
        <v/>
      </c>
      <c r="M185" s="33" t="str">
        <f>IF(I185="","",VLOOKUP(I185,Matriz!N$42:O$46,2,0))</f>
        <v/>
      </c>
      <c r="N185" s="60"/>
      <c r="O185" s="60"/>
      <c r="P185" s="60"/>
      <c r="Q185" s="60"/>
      <c r="R185" s="60"/>
      <c r="S185" s="60"/>
      <c r="T185" s="60"/>
    </row>
    <row r="186" spans="2:20" ht="25.15" customHeight="1" x14ac:dyDescent="0.25">
      <c r="B186" s="61"/>
      <c r="C186" s="43"/>
      <c r="D186" s="85"/>
      <c r="E186" s="48"/>
      <c r="F186" s="60"/>
      <c r="G186" s="60"/>
      <c r="H186" s="44"/>
      <c r="I186" s="44"/>
      <c r="J186" s="88" t="str">
        <f t="shared" si="5"/>
        <v/>
      </c>
      <c r="K186" s="90" t="str">
        <f>IF(AND(H186&lt;&gt;"",I186&lt;&gt;""),VLOOKUP(J186,Matriz!C$26:G$47,4,0),"")</f>
        <v/>
      </c>
      <c r="L186" s="33" t="str">
        <f>IF(H186="","",VLOOKUP(H186,Matriz!N$34:O$38,2,0))</f>
        <v/>
      </c>
      <c r="M186" s="33" t="str">
        <f>IF(I186="","",VLOOKUP(I186,Matriz!N$42:O$46,2,0))</f>
        <v/>
      </c>
      <c r="N186" s="60"/>
      <c r="O186" s="60"/>
      <c r="P186" s="60"/>
      <c r="Q186" s="60"/>
      <c r="R186" s="60"/>
      <c r="S186" s="60"/>
      <c r="T186" s="60"/>
    </row>
    <row r="187" spans="2:20" ht="25.15" customHeight="1" x14ac:dyDescent="0.25">
      <c r="B187" s="61"/>
      <c r="C187" s="43"/>
      <c r="D187" s="83"/>
      <c r="E187" s="48"/>
      <c r="F187" s="60"/>
      <c r="G187" s="60"/>
      <c r="H187" s="44"/>
      <c r="I187" s="44"/>
      <c r="J187" s="88" t="str">
        <f t="shared" si="5"/>
        <v/>
      </c>
      <c r="K187" s="90" t="str">
        <f>IF(AND(H187&lt;&gt;"",I187&lt;&gt;""),VLOOKUP(J187,Matriz!C$26:G$47,4,0),"")</f>
        <v/>
      </c>
      <c r="L187" s="33" t="str">
        <f>IF(H187="","",VLOOKUP(H187,Matriz!N$34:O$38,2,0))</f>
        <v/>
      </c>
      <c r="M187" s="33" t="str">
        <f>IF(I187="","",VLOOKUP(I187,Matriz!N$42:O$46,2,0))</f>
        <v/>
      </c>
      <c r="N187" s="60"/>
      <c r="O187" s="60"/>
      <c r="P187" s="60"/>
      <c r="Q187" s="60"/>
      <c r="R187" s="60"/>
      <c r="S187" s="60"/>
      <c r="T187" s="60"/>
    </row>
    <row r="188" spans="2:20" ht="25.15" customHeight="1" x14ac:dyDescent="0.25">
      <c r="B188" s="61"/>
      <c r="C188" s="43"/>
      <c r="D188" s="52"/>
      <c r="E188" s="48"/>
      <c r="F188" s="60"/>
      <c r="G188" s="60"/>
      <c r="H188" s="44"/>
      <c r="I188" s="44"/>
      <c r="J188" s="88" t="str">
        <f t="shared" si="5"/>
        <v/>
      </c>
      <c r="K188" s="90" t="str">
        <f>IF(AND(H188&lt;&gt;"",I188&lt;&gt;""),VLOOKUP(J188,Matriz!C$26:G$47,4,0),"")</f>
        <v/>
      </c>
      <c r="L188" s="33" t="str">
        <f>IF(H188="","",VLOOKUP(H188,Matriz!N$34:O$38,2,0))</f>
        <v/>
      </c>
      <c r="M188" s="33" t="str">
        <f>IF(I188="","",VLOOKUP(I188,Matriz!N$42:O$46,2,0))</f>
        <v/>
      </c>
      <c r="N188" s="60"/>
      <c r="O188" s="60"/>
      <c r="P188" s="60"/>
      <c r="Q188" s="60"/>
      <c r="R188" s="60"/>
      <c r="S188" s="60"/>
      <c r="T188" s="60"/>
    </row>
    <row r="189" spans="2:20" ht="25.15" customHeight="1" x14ac:dyDescent="0.25">
      <c r="B189" s="61"/>
      <c r="C189" s="43"/>
      <c r="D189" s="52"/>
      <c r="E189" s="48"/>
      <c r="F189" s="60"/>
      <c r="G189" s="60"/>
      <c r="H189" s="44"/>
      <c r="I189" s="44"/>
      <c r="J189" s="88" t="str">
        <f t="shared" si="5"/>
        <v/>
      </c>
      <c r="K189" s="90" t="str">
        <f>IF(AND(H189&lt;&gt;"",I189&lt;&gt;""),VLOOKUP(J189,Matriz!C$26:G$47,4,0),"")</f>
        <v/>
      </c>
      <c r="L189" s="33" t="str">
        <f>IF(H189="","",VLOOKUP(H189,Matriz!N$34:O$38,2,0))</f>
        <v/>
      </c>
      <c r="M189" s="33" t="str">
        <f>IF(I189="","",VLOOKUP(I189,Matriz!N$42:O$46,2,0))</f>
        <v/>
      </c>
      <c r="N189" s="60"/>
      <c r="O189" s="60"/>
      <c r="P189" s="60"/>
      <c r="Q189" s="60"/>
      <c r="R189" s="60"/>
      <c r="S189" s="60"/>
      <c r="T189" s="60"/>
    </row>
    <row r="190" spans="2:20" ht="25.15" customHeight="1" x14ac:dyDescent="0.25">
      <c r="B190" s="61"/>
      <c r="C190" s="43"/>
      <c r="D190" s="85"/>
      <c r="E190" s="48"/>
      <c r="F190" s="60"/>
      <c r="G190" s="60"/>
      <c r="H190" s="44"/>
      <c r="I190" s="44"/>
      <c r="J190" s="88" t="str">
        <f t="shared" si="5"/>
        <v/>
      </c>
      <c r="K190" s="90" t="str">
        <f>IF(AND(H190&lt;&gt;"",I190&lt;&gt;""),VLOOKUP(J190,Matriz!C$26:G$47,4,0),"")</f>
        <v/>
      </c>
      <c r="L190" s="33" t="str">
        <f>IF(H190="","",VLOOKUP(H190,Matriz!N$34:O$38,2,0))</f>
        <v/>
      </c>
      <c r="M190" s="33" t="str">
        <f>IF(I190="","",VLOOKUP(I190,Matriz!N$42:O$46,2,0))</f>
        <v/>
      </c>
      <c r="N190" s="60"/>
      <c r="O190" s="60"/>
      <c r="P190" s="60"/>
      <c r="Q190" s="60"/>
      <c r="R190" s="60"/>
      <c r="S190" s="60"/>
      <c r="T190" s="60"/>
    </row>
    <row r="191" spans="2:20" ht="25.15" customHeight="1" x14ac:dyDescent="0.25">
      <c r="B191" s="61"/>
      <c r="C191" s="43"/>
      <c r="D191" s="85"/>
      <c r="E191" s="48"/>
      <c r="F191" s="60"/>
      <c r="G191" s="60"/>
      <c r="H191" s="44"/>
      <c r="I191" s="44"/>
      <c r="J191" s="88" t="str">
        <f t="shared" si="5"/>
        <v/>
      </c>
      <c r="K191" s="90" t="str">
        <f>IF(AND(H191&lt;&gt;"",I191&lt;&gt;""),VLOOKUP(J191,Matriz!C$26:G$47,4,0),"")</f>
        <v/>
      </c>
      <c r="L191" s="33" t="str">
        <f>IF(H191="","",VLOOKUP(H191,Matriz!N$34:O$38,2,0))</f>
        <v/>
      </c>
      <c r="M191" s="33" t="str">
        <f>IF(I191="","",VLOOKUP(I191,Matriz!N$42:O$46,2,0))</f>
        <v/>
      </c>
      <c r="N191" s="60"/>
      <c r="O191" s="60"/>
      <c r="P191" s="60"/>
      <c r="Q191" s="60"/>
      <c r="R191" s="60"/>
      <c r="S191" s="60"/>
      <c r="T191" s="60"/>
    </row>
    <row r="192" spans="2:20" ht="25.15" customHeight="1" x14ac:dyDescent="0.25">
      <c r="B192" s="61"/>
      <c r="C192" s="43"/>
      <c r="D192" s="83"/>
      <c r="E192" s="48"/>
      <c r="F192" s="60"/>
      <c r="G192" s="60"/>
      <c r="H192" s="44"/>
      <c r="I192" s="44"/>
      <c r="J192" s="88" t="str">
        <f t="shared" si="5"/>
        <v/>
      </c>
      <c r="K192" s="90" t="str">
        <f>IF(AND(H192&lt;&gt;"",I192&lt;&gt;""),VLOOKUP(J192,Matriz!C$26:G$47,4,0),"")</f>
        <v/>
      </c>
      <c r="L192" s="33" t="str">
        <f>IF(H192="","",VLOOKUP(H192,Matriz!N$34:O$38,2,0))</f>
        <v/>
      </c>
      <c r="M192" s="33" t="str">
        <f>IF(I192="","",VLOOKUP(I192,Matriz!N$42:O$46,2,0))</f>
        <v/>
      </c>
      <c r="N192" s="60"/>
      <c r="O192" s="60"/>
      <c r="P192" s="60"/>
      <c r="Q192" s="60"/>
      <c r="R192" s="60"/>
      <c r="S192" s="60"/>
      <c r="T192" s="60"/>
    </row>
    <row r="193" spans="2:20" ht="25.15" customHeight="1" x14ac:dyDescent="0.25">
      <c r="B193" s="61"/>
      <c r="C193" s="43"/>
      <c r="D193" s="52"/>
      <c r="E193" s="48"/>
      <c r="F193" s="60"/>
      <c r="G193" s="60"/>
      <c r="H193" s="44"/>
      <c r="I193" s="44"/>
      <c r="J193" s="88" t="str">
        <f t="shared" si="5"/>
        <v/>
      </c>
      <c r="K193" s="90" t="str">
        <f>IF(AND(H193&lt;&gt;"",I193&lt;&gt;""),VLOOKUP(J193,Matriz!C$26:G$47,4,0),"")</f>
        <v/>
      </c>
      <c r="L193" s="33" t="str">
        <f>IF(H193="","",VLOOKUP(H193,Matriz!N$34:O$38,2,0))</f>
        <v/>
      </c>
      <c r="M193" s="33" t="str">
        <f>IF(I193="","",VLOOKUP(I193,Matriz!N$42:O$46,2,0))</f>
        <v/>
      </c>
      <c r="N193" s="60"/>
      <c r="O193" s="60"/>
      <c r="P193" s="60"/>
      <c r="Q193" s="60"/>
      <c r="R193" s="60"/>
      <c r="S193" s="60"/>
      <c r="T193" s="60"/>
    </row>
    <row r="194" spans="2:20" ht="25.15" customHeight="1" x14ac:dyDescent="0.25">
      <c r="B194" s="61"/>
      <c r="C194" s="43"/>
      <c r="D194" s="52"/>
      <c r="E194" s="48"/>
      <c r="F194" s="60"/>
      <c r="G194" s="60"/>
      <c r="H194" s="44"/>
      <c r="I194" s="44"/>
      <c r="J194" s="88" t="str">
        <f t="shared" si="5"/>
        <v/>
      </c>
      <c r="K194" s="90" t="str">
        <f>IF(AND(H194&lt;&gt;"",I194&lt;&gt;""),VLOOKUP(J194,Matriz!C$26:G$47,4,0),"")</f>
        <v/>
      </c>
      <c r="L194" s="33" t="str">
        <f>IF(H194="","",VLOOKUP(H194,Matriz!N$34:O$38,2,0))</f>
        <v/>
      </c>
      <c r="M194" s="33" t="str">
        <f>IF(I194="","",VLOOKUP(I194,Matriz!N$42:O$46,2,0))</f>
        <v/>
      </c>
      <c r="N194" s="60"/>
      <c r="O194" s="60"/>
      <c r="P194" s="60"/>
      <c r="Q194" s="60"/>
      <c r="R194" s="60"/>
      <c r="S194" s="60"/>
      <c r="T194" s="60"/>
    </row>
    <row r="195" spans="2:20" ht="25.15" customHeight="1" x14ac:dyDescent="0.25">
      <c r="B195" s="61"/>
      <c r="C195" s="43"/>
      <c r="D195" s="85"/>
      <c r="E195" s="48"/>
      <c r="F195" s="60"/>
      <c r="G195" s="60"/>
      <c r="H195" s="44"/>
      <c r="I195" s="44"/>
      <c r="J195" s="88" t="str">
        <f t="shared" si="5"/>
        <v/>
      </c>
      <c r="K195" s="90" t="str">
        <f>IF(AND(H195&lt;&gt;"",I195&lt;&gt;""),VLOOKUP(J195,Matriz!C$26:G$47,4,0),"")</f>
        <v/>
      </c>
      <c r="L195" s="33" t="str">
        <f>IF(H195="","",VLOOKUP(H195,Matriz!N$34:O$38,2,0))</f>
        <v/>
      </c>
      <c r="M195" s="33" t="str">
        <f>IF(I195="","",VLOOKUP(I195,Matriz!N$42:O$46,2,0))</f>
        <v/>
      </c>
      <c r="N195" s="60"/>
      <c r="O195" s="60"/>
      <c r="P195" s="60"/>
      <c r="Q195" s="60"/>
      <c r="R195" s="60"/>
      <c r="S195" s="60"/>
      <c r="T195" s="60"/>
    </row>
    <row r="196" spans="2:20" ht="25.15" customHeight="1" x14ac:dyDescent="0.25">
      <c r="B196" s="61"/>
      <c r="C196" s="43"/>
      <c r="D196" s="85"/>
      <c r="E196" s="48"/>
      <c r="F196" s="60"/>
      <c r="G196" s="60"/>
      <c r="H196" s="44"/>
      <c r="I196" s="44"/>
      <c r="J196" s="88" t="str">
        <f t="shared" si="5"/>
        <v/>
      </c>
      <c r="K196" s="90" t="str">
        <f>IF(AND(H196&lt;&gt;"",I196&lt;&gt;""),VLOOKUP(J196,Matriz!C$26:G$47,4,0),"")</f>
        <v/>
      </c>
      <c r="L196" s="33" t="str">
        <f>IF(H196="","",VLOOKUP(H196,Matriz!N$34:O$38,2,0))</f>
        <v/>
      </c>
      <c r="M196" s="33" t="str">
        <f>IF(I196="","",VLOOKUP(I196,Matriz!N$42:O$46,2,0))</f>
        <v/>
      </c>
      <c r="N196" s="60"/>
      <c r="O196" s="60"/>
      <c r="P196" s="60"/>
      <c r="Q196" s="60"/>
      <c r="R196" s="60"/>
      <c r="S196" s="60"/>
      <c r="T196" s="60"/>
    </row>
    <row r="197" spans="2:20" ht="25.15" customHeight="1" x14ac:dyDescent="0.25">
      <c r="B197" s="61"/>
      <c r="C197" s="43"/>
      <c r="D197" s="83"/>
      <c r="E197" s="48"/>
      <c r="F197" s="60"/>
      <c r="G197" s="60"/>
      <c r="H197" s="44"/>
      <c r="I197" s="44"/>
      <c r="J197" s="88" t="str">
        <f t="shared" si="5"/>
        <v/>
      </c>
      <c r="K197" s="90" t="str">
        <f>IF(AND(H197&lt;&gt;"",I197&lt;&gt;""),VLOOKUP(J197,Matriz!C$26:G$47,4,0),"")</f>
        <v/>
      </c>
      <c r="L197" s="33" t="str">
        <f>IF(H197="","",VLOOKUP(H197,Matriz!N$34:O$38,2,0))</f>
        <v/>
      </c>
      <c r="M197" s="33" t="str">
        <f>IF(I197="","",VLOOKUP(I197,Matriz!N$42:O$46,2,0))</f>
        <v/>
      </c>
      <c r="N197" s="60"/>
      <c r="O197" s="60"/>
      <c r="P197" s="60"/>
      <c r="Q197" s="60"/>
      <c r="R197" s="60"/>
      <c r="S197" s="60"/>
      <c r="T197" s="60"/>
    </row>
    <row r="198" spans="2:20" ht="25.15" customHeight="1" x14ac:dyDescent="0.25">
      <c r="B198" s="61"/>
      <c r="C198" s="43"/>
      <c r="D198" s="52"/>
      <c r="E198" s="48"/>
      <c r="F198" s="60"/>
      <c r="G198" s="60"/>
      <c r="H198" s="44"/>
      <c r="I198" s="44"/>
      <c r="J198" s="88" t="str">
        <f t="shared" si="5"/>
        <v/>
      </c>
      <c r="K198" s="90" t="str">
        <f>IF(AND(H198&lt;&gt;"",I198&lt;&gt;""),VLOOKUP(J198,Matriz!C$26:G$47,4,0),"")</f>
        <v/>
      </c>
      <c r="L198" s="33" t="str">
        <f>IF(H198="","",VLOOKUP(H198,Matriz!N$34:O$38,2,0))</f>
        <v/>
      </c>
      <c r="M198" s="33" t="str">
        <f>IF(I198="","",VLOOKUP(I198,Matriz!N$42:O$46,2,0))</f>
        <v/>
      </c>
      <c r="N198" s="60"/>
      <c r="O198" s="60"/>
      <c r="P198" s="60"/>
      <c r="Q198" s="60"/>
      <c r="R198" s="60"/>
      <c r="S198" s="60"/>
      <c r="T198" s="60"/>
    </row>
    <row r="199" spans="2:20" ht="25.15" customHeight="1" x14ac:dyDescent="0.25">
      <c r="B199" s="61"/>
      <c r="C199" s="43"/>
      <c r="D199" s="52"/>
      <c r="E199" s="48"/>
      <c r="F199" s="60"/>
      <c r="G199" s="60"/>
      <c r="H199" s="44"/>
      <c r="I199" s="44"/>
      <c r="J199" s="88" t="str">
        <f t="shared" si="5"/>
        <v/>
      </c>
      <c r="K199" s="90" t="str">
        <f>IF(AND(H199&lt;&gt;"",I199&lt;&gt;""),VLOOKUP(J199,Matriz!C$26:G$47,4,0),"")</f>
        <v/>
      </c>
      <c r="L199" s="33" t="str">
        <f>IF(H199="","",VLOOKUP(H199,Matriz!N$34:O$38,2,0))</f>
        <v/>
      </c>
      <c r="M199" s="33" t="str">
        <f>IF(I199="","",VLOOKUP(I199,Matriz!N$42:O$46,2,0))</f>
        <v/>
      </c>
      <c r="N199" s="60"/>
      <c r="O199" s="60"/>
      <c r="P199" s="60"/>
      <c r="Q199" s="60"/>
      <c r="R199" s="60"/>
      <c r="S199" s="60"/>
      <c r="T199" s="60"/>
    </row>
    <row r="200" spans="2:20" ht="25.15" customHeight="1" x14ac:dyDescent="0.25">
      <c r="B200" s="61"/>
      <c r="C200" s="43"/>
      <c r="D200" s="52"/>
      <c r="E200" s="48"/>
      <c r="F200" s="60"/>
      <c r="G200" s="60"/>
      <c r="H200" s="44"/>
      <c r="I200" s="44"/>
      <c r="J200" s="88" t="str">
        <f t="shared" si="5"/>
        <v/>
      </c>
      <c r="K200" s="90" t="str">
        <f>IF(AND(H200&lt;&gt;"",I200&lt;&gt;""),VLOOKUP(J200,Matriz!C$26:G$47,4,0),"")</f>
        <v/>
      </c>
      <c r="L200" s="33" t="str">
        <f>IF(H200="","",VLOOKUP(H200,Matriz!N$34:O$38,2,0))</f>
        <v/>
      </c>
      <c r="M200" s="33" t="str">
        <f>IF(I200="","",VLOOKUP(I200,Matriz!N$42:O$46,2,0))</f>
        <v/>
      </c>
      <c r="N200" s="60"/>
      <c r="O200" s="60"/>
      <c r="P200" s="60"/>
      <c r="Q200" s="60"/>
      <c r="R200" s="60"/>
      <c r="S200" s="60"/>
      <c r="T200" s="60"/>
    </row>
    <row r="201" spans="2:20" ht="25.15" customHeight="1" x14ac:dyDescent="0.25">
      <c r="B201" s="61"/>
      <c r="C201" s="43"/>
      <c r="D201" s="52"/>
      <c r="E201" s="48"/>
      <c r="F201" s="60"/>
      <c r="G201" s="60"/>
      <c r="H201" s="44"/>
      <c r="I201" s="44"/>
      <c r="J201" s="88" t="str">
        <f t="shared" si="5"/>
        <v/>
      </c>
      <c r="K201" s="90" t="str">
        <f>IF(AND(H201&lt;&gt;"",I201&lt;&gt;""),VLOOKUP(J201,Matriz!C$26:G$47,4,0),"")</f>
        <v/>
      </c>
      <c r="L201" s="33" t="str">
        <f>IF(H201="","",VLOOKUP(H201,Matriz!N$34:O$38,2,0))</f>
        <v/>
      </c>
      <c r="M201" s="33" t="str">
        <f>IF(I201="","",VLOOKUP(I201,Matriz!N$42:O$46,2,0))</f>
        <v/>
      </c>
      <c r="N201" s="60"/>
      <c r="O201" s="60"/>
      <c r="P201" s="60"/>
      <c r="Q201" s="60"/>
      <c r="R201" s="60"/>
      <c r="S201" s="60"/>
      <c r="T201" s="60"/>
    </row>
    <row r="202" spans="2:20" ht="25.15" customHeight="1" x14ac:dyDescent="0.25">
      <c r="B202" s="61"/>
      <c r="C202" s="43"/>
      <c r="D202" s="54"/>
      <c r="E202" s="48"/>
      <c r="F202" s="60"/>
      <c r="G202" s="60"/>
      <c r="H202" s="44"/>
      <c r="I202" s="44"/>
      <c r="J202" s="88" t="str">
        <f t="shared" si="5"/>
        <v/>
      </c>
      <c r="K202" s="90" t="str">
        <f>IF(AND(H202&lt;&gt;"",I202&lt;&gt;""),VLOOKUP(J202,Matriz!C$26:G$47,4,0),"")</f>
        <v/>
      </c>
      <c r="L202" s="33" t="str">
        <f>IF(H202="","",VLOOKUP(H202,Matriz!N$34:O$38,2,0))</f>
        <v/>
      </c>
      <c r="M202" s="33" t="str">
        <f>IF(I202="","",VLOOKUP(I202,Matriz!N$42:O$46,2,0))</f>
        <v/>
      </c>
      <c r="N202" s="60"/>
      <c r="O202" s="60"/>
      <c r="P202" s="60"/>
      <c r="Q202" s="60"/>
      <c r="R202" s="60"/>
      <c r="S202" s="60"/>
      <c r="T202" s="60"/>
    </row>
    <row r="203" spans="2:20" ht="15" x14ac:dyDescent="0.25">
      <c r="B203" s="74"/>
      <c r="D203" s="55"/>
      <c r="E203" s="55"/>
      <c r="G203"/>
      <c r="I203" s="34"/>
      <c r="J203"/>
      <c r="K203" s="33"/>
      <c r="M203" s="58"/>
      <c r="P203" s="55"/>
      <c r="T203"/>
    </row>
  </sheetData>
  <autoFilter ref="B11:B32" xr:uid="{C6CB1728-E79F-40F5-8F23-4A80DC7455FE}"/>
  <mergeCells count="10">
    <mergeCell ref="N10:T10"/>
    <mergeCell ref="P6:T6"/>
    <mergeCell ref="P8:T8"/>
    <mergeCell ref="A3:T3"/>
    <mergeCell ref="E6:H6"/>
    <mergeCell ref="E7:F7"/>
    <mergeCell ref="E8:F8"/>
    <mergeCell ref="B4:T4"/>
    <mergeCell ref="N5:T5"/>
    <mergeCell ref="N7:T7"/>
  </mergeCells>
  <hyperlinks>
    <hyperlink ref="K11" location="Matriz!A1" display="Nível" xr:uid="{ED4DA862-4E6C-458F-B2BE-4E1D0F760E94}"/>
    <hyperlink ref="D11" location="Categoria!A1" display="Categoria" xr:uid="{771B11D2-B525-435B-9B33-0E1BCB97FC04}"/>
  </hyperlinks>
  <pageMargins left="0.11811023622047245" right="1.7083333333333332E-2" top="0.14000000000000001" bottom="0.39370078740157483" header="0.31496062992125984" footer="0.11811023622047245"/>
  <pageSetup paperSize="8" scale="37" orientation="landscape" r:id="rId1"/>
  <headerFooter>
    <oddFooter>&amp;L&amp;"-,Negrito"&amp;8FRM-PJERJ-015-03&amp;C&amp;"-,Negrito"&amp;8Rev.00                                                                                                           Data: 20/08/2025&amp;R&amp;"-,Negrito"&amp;8&amp;P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5018165-2E32-4080-9250-C350561DF005}">
            <xm:f>Matriz!$N$38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6" operator="equal" id="{A951AAEF-1CBD-4F20-8BBD-883A72331B8D}">
            <xm:f>Matriz!$N$37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7" operator="equal" id="{F2D7BC3B-28F0-4169-A135-360F67B1A84D}">
            <xm:f>Matriz!$N$36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8" operator="equal" id="{DC279FD0-5BC5-4294-AE20-FC8558BEE90E}">
            <xm:f>Matriz!$N$35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9" operator="equal" id="{2D4C90ED-9C0A-4F78-8078-DFF459184CE1}">
            <xm:f>Matriz!$N$34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G203 H12:H202</xm:sqref>
        </x14:conditionalFormatting>
        <x14:conditionalFormatting xmlns:xm="http://schemas.microsoft.com/office/excel/2006/main">
          <x14:cfRule type="cellIs" priority="20" operator="equal" id="{F91A2A3E-AC56-4A38-A2C1-20F96C165AF6}">
            <xm:f>Matriz!$N$46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21" operator="equal" id="{68966333-8CAC-47A3-9090-5F1724B6685B}">
            <xm:f>Matriz!$N$45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22" operator="equal" id="{03AE5844-B032-41CD-978F-7AB1BF17DCE5}">
            <xm:f>Matriz!$N$44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23" operator="equal" id="{5D626DCC-6208-4D56-B0F9-5FD915F3B7EF}">
            <xm:f>Matriz!$N$43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24" operator="equal" id="{9FD041D8-9F6C-4588-8AF7-D6354EDF68BD}">
            <xm:f>Matriz!$N$42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H203 I12:I202</xm:sqref>
        </x14:conditionalFormatting>
        <x14:conditionalFormatting xmlns:xm="http://schemas.microsoft.com/office/excel/2006/main">
          <x14:cfRule type="cellIs" priority="11" operator="equal" id="{03DD4931-B310-4F2B-B40F-C8D809EECB3C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12" operator="equal" id="{C230E638-ED9A-49A3-8827-7C7780F86DA5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13" operator="equal" id="{913A995E-3658-4914-96F4-C2971B46ABE0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14" operator="equal" id="{7A5B1AFB-56A8-462D-8A94-37F7367A2D2F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K12:K202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8851D02-8B3F-425E-9ED9-5E18D6CD03D4}">
          <x14:formula1>
            <xm:f>Matriz!$E$7:$E$12</xm:f>
          </x14:formula1>
          <xm:sqref>H204:I1048576</xm:sqref>
        </x14:dataValidation>
        <x14:dataValidation type="list" allowBlank="1" showInputMessage="1" showErrorMessage="1" prompt="Selecione" xr:uid="{A90936EB-736B-477E-955B-29507C1C1255}">
          <x14:formula1>
            <xm:f>Matriz!$N$34:$N$38</xm:f>
          </x14:formula1>
          <xm:sqref>G203 H12:H203</xm:sqref>
        </x14:dataValidation>
        <x14:dataValidation type="list" allowBlank="1" showInputMessage="1" showErrorMessage="1" prompt="Selecione" xr:uid="{CCE6F901-B3CE-4246-9EB9-511EF677C3B5}">
          <x14:formula1>
            <xm:f>Matriz!$N$42:$N$46</xm:f>
          </x14:formula1>
          <xm:sqref>I12:I203</xm:sqref>
        </x14:dataValidation>
        <x14:dataValidation type="list" allowBlank="1" showInputMessage="1" showErrorMessage="1" prompt="Selecione" xr:uid="{4B36D73B-E18B-489F-9AB9-B0E7C60FEAD2}">
          <x14:formula1>
            <xm:f>Matriz!$I$26:$I$28</xm:f>
          </x14:formula1>
          <xm:sqref>B12:B203</xm:sqref>
        </x14:dataValidation>
        <x14:dataValidation type="list" allowBlank="1" showInputMessage="1" showErrorMessage="1" prompt="Selecione" xr:uid="{27A6FC49-A692-4DB5-A56B-C4C822C8924C}">
          <x14:formula1>
            <xm:f>Matriz!$N$51:$N$55</xm:f>
          </x14:formula1>
          <xm:sqref>D12:D203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DC19-43F5-43C2-A873-DC28F2BD9796}">
  <sheetPr>
    <pageSetUpPr fitToPage="1"/>
  </sheetPr>
  <dimension ref="A1:XFC185"/>
  <sheetViews>
    <sheetView showGridLines="0" tabSelected="1" view="pageLayout" topLeftCell="A55" zoomScaleNormal="100" workbookViewId="0">
      <selection activeCell="B55" sqref="B55"/>
    </sheetView>
  </sheetViews>
  <sheetFormatPr defaultColWidth="0" defaultRowHeight="74.25" customHeight="1" x14ac:dyDescent="0.25"/>
  <cols>
    <col min="1" max="1" width="3.5703125" customWidth="1"/>
    <col min="2" max="2" width="26.85546875" customWidth="1"/>
    <col min="3" max="3" width="34.140625" customWidth="1"/>
    <col min="4" max="5" width="35.7109375" customWidth="1"/>
    <col min="6" max="6" width="36.42578125" style="55" customWidth="1"/>
    <col min="7" max="7" width="16.140625" style="55" customWidth="1"/>
    <col min="8" max="8" width="15.7109375" style="31" hidden="1" customWidth="1"/>
    <col min="9" max="9" width="15.7109375" hidden="1" customWidth="1"/>
    <col min="10" max="10" width="18.7109375" style="34" hidden="1" customWidth="1"/>
    <col min="11" max="11" width="22.42578125" hidden="1" customWidth="1"/>
    <col min="12" max="12" width="9.140625" style="33" hidden="1" customWidth="1"/>
    <col min="13" max="13" width="6.5703125" style="33" hidden="1" customWidth="1"/>
    <col min="14" max="14" width="25.7109375" style="58" hidden="1" customWidth="1"/>
    <col min="15" max="15" width="45.28515625" style="56" hidden="1" customWidth="1"/>
    <col min="16" max="16" width="40.7109375" style="56" hidden="1" customWidth="1"/>
    <col min="17" max="17" width="27.85546875" style="56" hidden="1" customWidth="1"/>
    <col min="18" max="18" width="44" style="55" hidden="1" customWidth="1"/>
    <col min="19" max="19" width="40.7109375" style="55" hidden="1" customWidth="1"/>
    <col min="20" max="20" width="27" style="55" hidden="1" customWidth="1"/>
    <col min="21" max="21" width="25.7109375" style="55" hidden="1" customWidth="1"/>
    <col min="22" max="22" width="3.5703125" hidden="1" customWidth="1"/>
    <col min="23" max="24" width="9.140625" hidden="1" customWidth="1"/>
    <col min="25" max="28" width="12.5703125" hidden="1" customWidth="1"/>
    <col min="29" max="16383" width="9.140625" hidden="1"/>
    <col min="16384" max="16384" width="1.42578125" customWidth="1"/>
  </cols>
  <sheetData>
    <row r="1" spans="1:24" s="31" customFormat="1" ht="72" customHeight="1" x14ac:dyDescent="0.25">
      <c r="A1" s="1"/>
      <c r="B1" s="1"/>
      <c r="C1" s="1"/>
      <c r="D1" s="1"/>
      <c r="E1" s="1"/>
      <c r="F1" s="1"/>
      <c r="G1" s="1"/>
    </row>
    <row r="2" spans="1:24" s="31" customFormat="1" ht="15" customHeight="1" x14ac:dyDescent="0.25">
      <c r="A2" s="2"/>
      <c r="B2" s="2"/>
      <c r="C2" s="101"/>
      <c r="D2" s="101"/>
      <c r="E2" s="101"/>
      <c r="F2" s="101"/>
      <c r="G2" s="101"/>
      <c r="H2" s="102"/>
      <c r="I2" s="102"/>
      <c r="J2" s="102"/>
    </row>
    <row r="3" spans="1:24" s="31" customFormat="1" ht="14.25" customHeight="1" x14ac:dyDescent="0.25">
      <c r="B3" s="180" t="s">
        <v>87</v>
      </c>
      <c r="C3" s="180"/>
      <c r="D3" s="180"/>
      <c r="E3" s="180"/>
      <c r="F3" s="180"/>
      <c r="G3" s="180"/>
      <c r="H3" s="102"/>
      <c r="I3" s="102"/>
      <c r="J3" s="102"/>
      <c r="L3" s="40"/>
      <c r="M3" s="40"/>
      <c r="N3" s="40"/>
      <c r="O3" s="40"/>
      <c r="P3" s="40"/>
      <c r="Q3" s="40"/>
    </row>
    <row r="4" spans="1:24" s="37" customFormat="1" ht="15" customHeight="1" x14ac:dyDescent="0.25"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44"/>
      <c r="M4" s="144"/>
      <c r="N4" s="92"/>
      <c r="O4" s="145"/>
      <c r="P4" s="145"/>
      <c r="Q4" s="146"/>
      <c r="R4" s="144"/>
      <c r="S4" s="144"/>
      <c r="T4" s="144"/>
      <c r="U4" s="144"/>
    </row>
    <row r="5" spans="1:24" s="37" customFormat="1" ht="15" customHeight="1" x14ac:dyDescent="0.25">
      <c r="B5" s="192" t="s">
        <v>22</v>
      </c>
      <c r="C5" s="193"/>
      <c r="D5" s="193"/>
      <c r="E5" s="193"/>
      <c r="F5" s="193"/>
      <c r="G5" s="193"/>
      <c r="H5" s="166"/>
      <c r="I5" s="166"/>
      <c r="J5" s="166"/>
      <c r="K5" s="79"/>
      <c r="L5" s="103"/>
      <c r="M5" s="103"/>
      <c r="N5" s="103"/>
      <c r="O5" s="91"/>
      <c r="P5" s="91"/>
      <c r="Q5" s="178"/>
      <c r="R5" s="178"/>
      <c r="S5" s="178"/>
      <c r="T5" s="178"/>
      <c r="U5" s="178"/>
    </row>
    <row r="6" spans="1:24" s="37" customFormat="1" ht="15" customHeight="1" x14ac:dyDescent="0.25">
      <c r="B6" s="92"/>
      <c r="C6" s="92"/>
      <c r="D6" s="91"/>
      <c r="E6" s="141"/>
      <c r="F6" s="141"/>
      <c r="G6" s="91"/>
      <c r="H6" s="92"/>
      <c r="I6" s="103"/>
      <c r="J6" s="103"/>
      <c r="K6" s="103"/>
      <c r="L6" s="103"/>
      <c r="M6" s="91" t="s">
        <v>3</v>
      </c>
      <c r="N6" s="92"/>
      <c r="O6" s="91"/>
      <c r="P6" s="91"/>
      <c r="Q6" s="179"/>
      <c r="R6" s="179"/>
      <c r="S6" s="103"/>
      <c r="T6" s="91"/>
      <c r="U6" s="92"/>
    </row>
    <row r="7" spans="1:24" s="37" customFormat="1" ht="15" customHeight="1" x14ac:dyDescent="0.25">
      <c r="B7" s="162" t="s">
        <v>23</v>
      </c>
      <c r="C7" s="162" t="s">
        <v>24</v>
      </c>
      <c r="D7" s="199" t="s">
        <v>25</v>
      </c>
      <c r="E7" s="200"/>
      <c r="F7" s="194" t="s">
        <v>26</v>
      </c>
      <c r="G7" s="195"/>
      <c r="H7" s="141"/>
      <c r="I7" s="141"/>
      <c r="J7" s="103"/>
      <c r="K7" s="103"/>
      <c r="L7" s="103"/>
      <c r="M7" s="103"/>
      <c r="N7" s="103"/>
      <c r="O7" s="91"/>
      <c r="P7" s="91"/>
      <c r="Q7" s="179"/>
      <c r="R7" s="179"/>
      <c r="S7" s="179"/>
      <c r="T7" s="179"/>
      <c r="U7" s="179"/>
    </row>
    <row r="8" spans="1:24" s="37" customFormat="1" ht="15" customHeight="1" x14ac:dyDescent="0.25">
      <c r="B8" s="163"/>
      <c r="C8" s="163"/>
      <c r="D8" s="196"/>
      <c r="E8" s="197"/>
      <c r="F8" s="190"/>
      <c r="G8" s="191"/>
      <c r="H8" s="39"/>
      <c r="I8" s="92"/>
      <c r="J8" s="92"/>
      <c r="K8" s="92"/>
      <c r="L8" s="93"/>
      <c r="M8" s="93"/>
      <c r="N8" s="93"/>
      <c r="O8" s="93"/>
      <c r="P8" s="93"/>
      <c r="Q8" s="93"/>
      <c r="R8" s="92"/>
      <c r="S8" s="92"/>
      <c r="T8" s="92"/>
      <c r="U8" s="92"/>
    </row>
    <row r="9" spans="1:24" ht="15" customHeight="1" x14ac:dyDescent="0.25">
      <c r="B9" s="164"/>
      <c r="C9" s="164"/>
      <c r="D9" s="196"/>
      <c r="E9" s="197"/>
      <c r="F9" s="190"/>
      <c r="G9" s="191"/>
      <c r="I9" s="31"/>
      <c r="J9" s="142"/>
      <c r="K9" s="31"/>
      <c r="L9" s="40"/>
      <c r="M9" s="40"/>
      <c r="N9" s="177"/>
      <c r="O9" s="177"/>
      <c r="P9" s="177"/>
      <c r="Q9" s="177"/>
      <c r="R9" s="177"/>
      <c r="S9" s="177"/>
      <c r="T9" s="177"/>
      <c r="U9" s="177"/>
    </row>
    <row r="10" spans="1:24" ht="15" customHeight="1" x14ac:dyDescent="0.25">
      <c r="B10" s="164"/>
      <c r="C10" s="164"/>
      <c r="D10" s="196"/>
      <c r="E10" s="197"/>
      <c r="F10" s="190"/>
      <c r="G10" s="191"/>
      <c r="H10" s="91"/>
      <c r="I10" s="91"/>
      <c r="J10" s="91"/>
      <c r="K10" s="143"/>
      <c r="L10" s="40"/>
      <c r="M10" s="40"/>
      <c r="N10" s="91"/>
      <c r="O10" s="91"/>
      <c r="P10" s="91"/>
      <c r="Q10" s="91"/>
      <c r="R10" s="91"/>
      <c r="S10" s="91"/>
      <c r="T10" s="91"/>
      <c r="U10" s="91"/>
      <c r="V10" s="33"/>
      <c r="W10" s="33"/>
      <c r="X10" s="33"/>
    </row>
    <row r="11" spans="1:24" ht="15" customHeight="1" x14ac:dyDescent="0.25">
      <c r="B11" s="164"/>
      <c r="C11" s="164"/>
      <c r="D11" s="196"/>
      <c r="E11" s="197"/>
      <c r="F11" s="190"/>
      <c r="G11" s="191"/>
      <c r="H11" s="179"/>
      <c r="I11" s="201"/>
      <c r="J11" s="202"/>
      <c r="K11" s="201"/>
      <c r="L11" s="40"/>
      <c r="M11" s="40"/>
      <c r="N11" s="179"/>
      <c r="O11" s="179"/>
      <c r="P11" s="179"/>
      <c r="Q11" s="179"/>
      <c r="R11" s="179"/>
      <c r="S11" s="179"/>
      <c r="T11" s="179"/>
      <c r="U11" s="203"/>
      <c r="V11" s="33"/>
      <c r="W11" s="33"/>
      <c r="X11" s="33"/>
    </row>
    <row r="12" spans="1:24" ht="15" customHeight="1" x14ac:dyDescent="0.25">
      <c r="B12" s="164"/>
      <c r="C12" s="164"/>
      <c r="D12" s="196"/>
      <c r="E12" s="197"/>
      <c r="F12" s="190"/>
      <c r="G12" s="191"/>
      <c r="H12" s="179"/>
      <c r="I12" s="201"/>
      <c r="J12" s="202"/>
      <c r="K12" s="201"/>
      <c r="L12" s="40"/>
      <c r="M12" s="40"/>
      <c r="N12" s="179"/>
      <c r="O12" s="179"/>
      <c r="P12" s="179"/>
      <c r="Q12" s="179"/>
      <c r="R12" s="179"/>
      <c r="S12" s="179"/>
      <c r="T12" s="179"/>
      <c r="U12" s="203"/>
      <c r="V12" s="33"/>
      <c r="W12" s="33"/>
      <c r="X12" s="33"/>
    </row>
    <row r="13" spans="1:24" ht="15" customHeight="1" x14ac:dyDescent="0.25">
      <c r="B13" s="164"/>
      <c r="C13" s="164"/>
      <c r="D13" s="196"/>
      <c r="E13" s="197"/>
      <c r="F13" s="190"/>
      <c r="G13" s="191"/>
      <c r="H13" s="142"/>
      <c r="I13" s="142"/>
      <c r="J13" s="147"/>
      <c r="K13" s="142"/>
      <c r="L13" s="40"/>
      <c r="M13" s="40"/>
      <c r="N13" s="103"/>
      <c r="O13" s="170"/>
      <c r="P13" s="103"/>
      <c r="Q13" s="170"/>
      <c r="R13" s="148"/>
      <c r="S13" s="103"/>
      <c r="T13" s="103"/>
      <c r="U13" s="141"/>
      <c r="V13" s="33"/>
      <c r="W13" s="33"/>
      <c r="X13" s="33"/>
    </row>
    <row r="14" spans="1:24" ht="15" customHeight="1" x14ac:dyDescent="0.25">
      <c r="B14" s="164"/>
      <c r="C14" s="164"/>
      <c r="D14" s="196"/>
      <c r="E14" s="197"/>
      <c r="F14" s="190"/>
      <c r="G14" s="191"/>
      <c r="H14" s="142"/>
      <c r="I14" s="142"/>
      <c r="J14" s="147"/>
      <c r="K14" s="142"/>
      <c r="L14" s="40"/>
      <c r="M14" s="40"/>
      <c r="N14" s="103"/>
      <c r="O14" s="170"/>
      <c r="P14" s="103"/>
      <c r="Q14" s="170"/>
      <c r="R14" s="170"/>
      <c r="S14" s="103"/>
      <c r="T14" s="149"/>
      <c r="U14" s="141"/>
      <c r="V14" s="33"/>
      <c r="W14" s="33"/>
      <c r="X14" s="33"/>
    </row>
    <row r="15" spans="1:24" ht="15" customHeight="1" x14ac:dyDescent="0.25">
      <c r="B15" s="165"/>
      <c r="C15" s="165"/>
      <c r="D15" s="196"/>
      <c r="E15" s="197"/>
      <c r="F15" s="190"/>
      <c r="G15" s="191"/>
      <c r="H15" s="142"/>
      <c r="I15" s="142"/>
      <c r="J15" s="147"/>
      <c r="K15" s="142"/>
      <c r="L15" s="40"/>
      <c r="M15" s="40"/>
      <c r="N15" s="103"/>
      <c r="O15" s="103"/>
      <c r="P15" s="103"/>
      <c r="Q15" s="103"/>
      <c r="R15" s="148"/>
      <c r="S15" s="103"/>
      <c r="T15" s="103"/>
      <c r="U15" s="141"/>
      <c r="V15" s="33"/>
      <c r="W15" s="33"/>
      <c r="X15" s="33"/>
    </row>
    <row r="16" spans="1:24" ht="15" customHeight="1" x14ac:dyDescent="0.25">
      <c r="B16" s="165"/>
      <c r="C16" s="165"/>
      <c r="D16" s="196"/>
      <c r="E16" s="197"/>
      <c r="F16" s="190"/>
      <c r="G16" s="191"/>
      <c r="H16" s="142"/>
      <c r="I16" s="142"/>
      <c r="J16" s="147"/>
      <c r="K16" s="142"/>
      <c r="L16" s="40"/>
      <c r="M16" s="40"/>
      <c r="N16" s="103"/>
      <c r="O16" s="170"/>
      <c r="P16" s="103"/>
      <c r="Q16" s="103"/>
      <c r="R16" s="170"/>
      <c r="S16" s="103"/>
      <c r="T16" s="103"/>
      <c r="U16" s="141"/>
      <c r="V16" s="33"/>
      <c r="W16" s="33"/>
      <c r="X16" s="33"/>
    </row>
    <row r="17" spans="2:24" ht="15" customHeight="1" x14ac:dyDescent="0.25">
      <c r="B17" s="165"/>
      <c r="C17" s="165"/>
      <c r="D17" s="196"/>
      <c r="E17" s="197"/>
      <c r="F17" s="190"/>
      <c r="G17" s="191"/>
      <c r="H17" s="142"/>
      <c r="I17" s="142"/>
      <c r="J17" s="147"/>
      <c r="K17" s="142"/>
      <c r="L17" s="40"/>
      <c r="M17" s="40"/>
      <c r="N17" s="103"/>
      <c r="O17" s="170"/>
      <c r="P17" s="103"/>
      <c r="Q17" s="103"/>
      <c r="R17" s="170"/>
      <c r="S17" s="103"/>
      <c r="T17" s="103"/>
      <c r="U17" s="141"/>
      <c r="V17" s="33"/>
      <c r="W17" s="33"/>
      <c r="X17" s="33"/>
    </row>
    <row r="18" spans="2:24" ht="15" customHeight="1" x14ac:dyDescent="0.25">
      <c r="B18" s="165"/>
      <c r="C18" s="163"/>
      <c r="D18" s="196"/>
      <c r="E18" s="197"/>
      <c r="F18" s="190"/>
      <c r="G18" s="191"/>
      <c r="H18" s="142"/>
      <c r="I18" s="142"/>
      <c r="J18" s="147"/>
      <c r="K18" s="142"/>
      <c r="L18" s="40"/>
      <c r="M18" s="40"/>
      <c r="N18" s="103"/>
      <c r="O18" s="103"/>
      <c r="P18" s="103"/>
      <c r="Q18" s="103"/>
      <c r="R18" s="103"/>
      <c r="S18" s="103"/>
      <c r="T18" s="103"/>
      <c r="U18" s="141"/>
      <c r="V18" s="33"/>
      <c r="W18" s="33"/>
      <c r="X18" s="33"/>
    </row>
    <row r="19" spans="2:24" ht="15" customHeight="1" x14ac:dyDescent="0.25">
      <c r="B19" s="165"/>
      <c r="C19" s="164"/>
      <c r="D19" s="196"/>
      <c r="E19" s="197"/>
      <c r="F19" s="190"/>
      <c r="G19" s="191"/>
      <c r="H19" s="142"/>
      <c r="I19" s="142"/>
      <c r="J19" s="147"/>
      <c r="K19" s="142"/>
      <c r="L19" s="40"/>
      <c r="M19" s="40"/>
      <c r="N19" s="103"/>
      <c r="O19" s="103"/>
      <c r="P19" s="103"/>
      <c r="Q19" s="103"/>
      <c r="R19" s="103"/>
      <c r="S19" s="103"/>
      <c r="T19" s="103"/>
      <c r="U19" s="141"/>
      <c r="V19" s="33"/>
      <c r="W19" s="33"/>
      <c r="X19" s="33"/>
    </row>
    <row r="20" spans="2:24" ht="15" customHeight="1" x14ac:dyDescent="0.25">
      <c r="B20" s="165"/>
      <c r="C20" s="164"/>
      <c r="D20" s="196"/>
      <c r="E20" s="197"/>
      <c r="F20" s="190"/>
      <c r="G20" s="191"/>
      <c r="H20" s="142"/>
      <c r="I20" s="103"/>
      <c r="J20" s="147"/>
      <c r="K20" s="142"/>
      <c r="L20" s="40"/>
      <c r="M20" s="40"/>
      <c r="N20" s="103"/>
      <c r="O20" s="103"/>
      <c r="P20" s="103"/>
      <c r="Q20" s="103"/>
      <c r="R20" s="103"/>
      <c r="S20" s="103"/>
      <c r="T20" s="103"/>
      <c r="U20" s="141"/>
      <c r="V20" s="33"/>
      <c r="W20" s="33"/>
      <c r="X20" s="33"/>
    </row>
    <row r="21" spans="2:24" ht="15" customHeight="1" x14ac:dyDescent="0.25">
      <c r="B21" s="165"/>
      <c r="C21" s="164"/>
      <c r="D21" s="196"/>
      <c r="E21" s="197"/>
      <c r="F21" s="190"/>
      <c r="G21" s="191"/>
      <c r="H21" s="142"/>
      <c r="I21" s="142"/>
      <c r="J21" s="147"/>
      <c r="K21" s="142"/>
      <c r="L21" s="40"/>
      <c r="M21" s="40"/>
      <c r="N21" s="103"/>
      <c r="O21" s="103"/>
      <c r="P21" s="103"/>
      <c r="Q21" s="170"/>
      <c r="R21" s="103"/>
      <c r="S21" s="103"/>
      <c r="T21" s="170"/>
      <c r="U21" s="141"/>
    </row>
    <row r="22" spans="2:24" ht="15" customHeight="1" x14ac:dyDescent="0.25">
      <c r="B22" s="165"/>
      <c r="C22" s="164"/>
      <c r="D22" s="196"/>
      <c r="E22" s="197"/>
      <c r="F22" s="190"/>
      <c r="G22" s="191"/>
      <c r="H22" s="151"/>
      <c r="I22" s="142"/>
      <c r="J22" s="147"/>
      <c r="K22" s="142"/>
      <c r="L22" s="40"/>
      <c r="M22" s="40"/>
      <c r="N22" s="103"/>
      <c r="O22" s="170"/>
      <c r="P22" s="103"/>
      <c r="Q22" s="103"/>
      <c r="R22" s="103"/>
      <c r="S22" s="103"/>
      <c r="T22" s="103"/>
      <c r="U22" s="152"/>
    </row>
    <row r="23" spans="2:24" ht="15" customHeight="1" x14ac:dyDescent="0.25">
      <c r="B23" s="165"/>
      <c r="C23" s="164"/>
      <c r="D23" s="196"/>
      <c r="E23" s="197"/>
      <c r="F23" s="190"/>
      <c r="G23" s="191"/>
      <c r="H23" s="142"/>
      <c r="I23" s="142"/>
      <c r="J23" s="147"/>
      <c r="K23" s="142"/>
      <c r="L23" s="40"/>
      <c r="M23" s="40"/>
      <c r="N23" s="103"/>
      <c r="O23" s="103"/>
      <c r="P23" s="103"/>
      <c r="Q23" s="149"/>
      <c r="R23" s="153"/>
      <c r="S23" s="103"/>
      <c r="T23" s="103"/>
      <c r="U23" s="154"/>
    </row>
    <row r="24" spans="2:24" ht="15" customHeight="1" x14ac:dyDescent="0.25">
      <c r="B24" s="165"/>
      <c r="C24" s="164"/>
      <c r="D24" s="196"/>
      <c r="E24" s="197"/>
      <c r="F24" s="190"/>
      <c r="G24" s="191"/>
      <c r="H24" s="142"/>
      <c r="I24" s="142"/>
      <c r="J24" s="147"/>
      <c r="K24" s="142"/>
      <c r="L24" s="40"/>
      <c r="M24" s="40"/>
      <c r="N24" s="103"/>
      <c r="O24" s="153"/>
      <c r="P24" s="103"/>
      <c r="Q24" s="150"/>
      <c r="R24" s="155"/>
      <c r="S24" s="103"/>
      <c r="T24" s="103"/>
      <c r="U24" s="152"/>
    </row>
    <row r="25" spans="2:24" ht="15" customHeight="1" x14ac:dyDescent="0.25">
      <c r="B25" s="165"/>
      <c r="C25" s="165"/>
      <c r="D25" s="196"/>
      <c r="E25" s="197"/>
      <c r="F25" s="190"/>
      <c r="G25" s="191"/>
      <c r="H25" s="142"/>
      <c r="I25" s="142"/>
      <c r="J25" s="147"/>
      <c r="K25" s="142"/>
      <c r="L25" s="40"/>
      <c r="M25" s="40"/>
      <c r="N25" s="103"/>
      <c r="O25" s="103"/>
      <c r="P25" s="103"/>
      <c r="Q25" s="103"/>
      <c r="R25" s="155"/>
      <c r="S25" s="103"/>
      <c r="T25" s="170"/>
      <c r="U25" s="152"/>
    </row>
    <row r="26" spans="2:24" ht="15" customHeight="1" x14ac:dyDescent="0.25">
      <c r="B26" s="165"/>
      <c r="C26" s="165"/>
      <c r="D26" s="196"/>
      <c r="E26" s="197"/>
      <c r="F26" s="190"/>
      <c r="G26" s="191"/>
      <c r="H26" s="142"/>
      <c r="I26" s="142"/>
      <c r="J26" s="147"/>
      <c r="K26" s="142"/>
      <c r="L26" s="40"/>
      <c r="M26" s="40"/>
      <c r="N26" s="103"/>
      <c r="O26" s="103"/>
      <c r="P26" s="103"/>
      <c r="Q26" s="103"/>
      <c r="R26" s="155"/>
      <c r="S26" s="103"/>
      <c r="T26" s="155"/>
      <c r="U26" s="156"/>
    </row>
    <row r="27" spans="2:24" ht="15" customHeight="1" x14ac:dyDescent="0.25">
      <c r="B27" s="165"/>
      <c r="C27" s="165"/>
      <c r="D27" s="196"/>
      <c r="E27" s="197"/>
      <c r="F27" s="190"/>
      <c r="G27" s="191"/>
      <c r="H27" s="142"/>
      <c r="I27" s="142"/>
      <c r="J27" s="147"/>
      <c r="K27" s="142"/>
      <c r="L27" s="40"/>
      <c r="M27" s="40"/>
      <c r="N27" s="103"/>
      <c r="O27" s="157"/>
      <c r="P27" s="103"/>
      <c r="Q27" s="159"/>
      <c r="R27" s="158"/>
      <c r="S27" s="103"/>
      <c r="T27" s="158"/>
      <c r="U27" s="160"/>
    </row>
    <row r="28" spans="2:24" ht="15" customHeight="1" thickBot="1" x14ac:dyDescent="0.3">
      <c r="B28" s="165"/>
      <c r="C28" s="163"/>
      <c r="D28" s="196"/>
      <c r="E28" s="197"/>
      <c r="F28" s="190"/>
      <c r="G28" s="191"/>
      <c r="H28" s="142"/>
      <c r="I28" s="142"/>
      <c r="J28" s="147"/>
      <c r="K28" s="142"/>
      <c r="L28" s="40"/>
      <c r="M28" s="40"/>
      <c r="N28" s="103"/>
      <c r="O28" s="159"/>
      <c r="P28" s="103"/>
      <c r="Q28" s="159"/>
      <c r="R28" s="159"/>
      <c r="S28" s="103"/>
      <c r="T28" s="158"/>
      <c r="U28" s="160"/>
    </row>
    <row r="29" spans="2:24" s="49" customFormat="1" ht="15" customHeight="1" x14ac:dyDescent="0.25">
      <c r="B29" s="165"/>
      <c r="C29" s="164"/>
      <c r="D29" s="196"/>
      <c r="E29" s="197"/>
      <c r="F29" s="190"/>
      <c r="G29" s="191"/>
      <c r="H29" s="142"/>
      <c r="I29" s="142"/>
      <c r="J29" s="147"/>
      <c r="K29" s="142"/>
      <c r="L29" s="40"/>
      <c r="M29" s="40"/>
      <c r="N29" s="103"/>
      <c r="O29" s="158"/>
      <c r="P29" s="103"/>
      <c r="Q29" s="158"/>
      <c r="R29" s="158"/>
      <c r="S29" s="103"/>
      <c r="T29" s="158"/>
      <c r="U29" s="160"/>
    </row>
    <row r="30" spans="2:24" ht="15" customHeight="1" x14ac:dyDescent="0.25">
      <c r="B30" s="165"/>
      <c r="C30" s="164"/>
      <c r="D30" s="196"/>
      <c r="E30" s="197"/>
      <c r="F30" s="190"/>
      <c r="G30" s="191"/>
      <c r="H30" s="142"/>
      <c r="I30" s="142"/>
      <c r="J30" s="147"/>
      <c r="K30" s="142"/>
      <c r="L30" s="40"/>
      <c r="M30" s="40"/>
      <c r="N30" s="103"/>
      <c r="O30" s="158"/>
      <c r="P30" s="103"/>
      <c r="Q30" s="158"/>
      <c r="R30" s="160"/>
      <c r="S30" s="103"/>
      <c r="T30" s="158"/>
      <c r="U30" s="160"/>
    </row>
    <row r="31" spans="2:24" ht="15" customHeight="1" x14ac:dyDescent="0.25">
      <c r="B31" s="165"/>
      <c r="C31" s="164"/>
      <c r="D31" s="196"/>
      <c r="E31" s="197"/>
      <c r="F31" s="190"/>
      <c r="G31" s="191"/>
      <c r="H31" s="142"/>
      <c r="I31" s="142"/>
      <c r="J31" s="147"/>
      <c r="K31" s="142"/>
      <c r="L31" s="40"/>
      <c r="M31" s="40"/>
      <c r="N31" s="103"/>
      <c r="O31" s="149"/>
      <c r="P31" s="103"/>
      <c r="Q31" s="103"/>
      <c r="R31" s="149"/>
      <c r="S31" s="103"/>
      <c r="T31" s="103"/>
      <c r="U31" s="141"/>
    </row>
    <row r="32" spans="2:24" ht="15" customHeight="1" x14ac:dyDescent="0.25">
      <c r="B32" s="165"/>
      <c r="C32" s="164"/>
      <c r="D32" s="196"/>
      <c r="E32" s="197"/>
      <c r="F32" s="190"/>
      <c r="G32" s="191"/>
      <c r="H32" s="142"/>
      <c r="I32" s="142"/>
      <c r="J32" s="147"/>
      <c r="K32" s="142"/>
      <c r="L32" s="40"/>
      <c r="M32" s="40"/>
      <c r="N32" s="103"/>
      <c r="O32" s="150"/>
      <c r="P32" s="103"/>
      <c r="Q32" s="150"/>
      <c r="R32" s="150"/>
      <c r="S32" s="103"/>
      <c r="T32" s="150"/>
      <c r="U32" s="154"/>
    </row>
    <row r="33" spans="2:21" ht="15" customHeight="1" x14ac:dyDescent="0.25">
      <c r="B33" s="165"/>
      <c r="C33" s="164"/>
      <c r="D33" s="196"/>
      <c r="E33" s="197"/>
      <c r="F33" s="190"/>
      <c r="G33" s="191"/>
      <c r="H33" s="161"/>
      <c r="I33" s="161"/>
      <c r="J33" s="147"/>
      <c r="K33" s="142"/>
      <c r="L33" s="40"/>
      <c r="M33" s="40"/>
      <c r="N33" s="103"/>
      <c r="O33" s="149"/>
      <c r="P33" s="103"/>
      <c r="Q33" s="149"/>
      <c r="R33" s="149"/>
      <c r="S33" s="103"/>
      <c r="T33" s="149"/>
      <c r="U33" s="152"/>
    </row>
    <row r="34" spans="2:21" ht="15" customHeight="1" x14ac:dyDescent="0.25">
      <c r="B34" s="165"/>
      <c r="C34" s="164"/>
      <c r="D34" s="196"/>
      <c r="E34" s="197"/>
      <c r="F34" s="190"/>
      <c r="G34" s="191"/>
    </row>
    <row r="35" spans="2:21" ht="15" customHeight="1" x14ac:dyDescent="0.25">
      <c r="B35" s="165"/>
      <c r="C35" s="165"/>
      <c r="D35" s="196"/>
      <c r="E35" s="197"/>
      <c r="F35" s="190"/>
      <c r="G35" s="191"/>
    </row>
    <row r="36" spans="2:21" ht="15" customHeight="1" x14ac:dyDescent="0.25">
      <c r="B36" s="165"/>
      <c r="C36" s="165"/>
      <c r="D36" s="196"/>
      <c r="E36" s="197"/>
      <c r="F36" s="190"/>
      <c r="G36" s="191"/>
    </row>
    <row r="37" spans="2:21" ht="15" customHeight="1" x14ac:dyDescent="0.25">
      <c r="B37" s="165"/>
      <c r="C37" s="165"/>
      <c r="D37" s="196"/>
      <c r="E37" s="197"/>
      <c r="F37" s="190"/>
      <c r="G37" s="191"/>
    </row>
    <row r="38" spans="2:21" ht="15" customHeight="1" x14ac:dyDescent="0.25">
      <c r="B38" s="165"/>
      <c r="C38" s="163"/>
      <c r="D38" s="196"/>
      <c r="E38" s="197"/>
      <c r="F38" s="190"/>
      <c r="G38" s="191"/>
    </row>
    <row r="39" spans="2:21" ht="15" customHeight="1" x14ac:dyDescent="0.25">
      <c r="B39" s="165"/>
      <c r="C39" s="164"/>
      <c r="D39" s="196"/>
      <c r="E39" s="197"/>
      <c r="F39" s="190"/>
      <c r="G39" s="191"/>
    </row>
    <row r="40" spans="2:21" ht="15" customHeight="1" x14ac:dyDescent="0.25">
      <c r="B40" s="165"/>
      <c r="C40" s="164"/>
      <c r="D40" s="196"/>
      <c r="E40" s="197"/>
      <c r="F40" s="190"/>
      <c r="G40" s="191"/>
    </row>
    <row r="41" spans="2:21" ht="15" customHeight="1" x14ac:dyDescent="0.25">
      <c r="B41" s="165"/>
      <c r="C41" s="164"/>
      <c r="D41" s="196"/>
      <c r="E41" s="197"/>
      <c r="F41" s="190"/>
      <c r="G41" s="191"/>
    </row>
    <row r="42" spans="2:21" ht="15" customHeight="1" x14ac:dyDescent="0.25">
      <c r="B42" s="165"/>
      <c r="C42" s="164"/>
      <c r="D42" s="196"/>
      <c r="E42" s="197"/>
      <c r="F42" s="190"/>
      <c r="G42" s="191"/>
    </row>
    <row r="43" spans="2:21" ht="15" customHeight="1" x14ac:dyDescent="0.25">
      <c r="B43" s="165"/>
      <c r="C43" s="164"/>
      <c r="D43" s="196"/>
      <c r="E43" s="197"/>
      <c r="F43" s="190"/>
      <c r="G43" s="191"/>
    </row>
    <row r="44" spans="2:21" ht="15" customHeight="1" x14ac:dyDescent="0.25">
      <c r="B44" s="165"/>
      <c r="C44" s="164"/>
      <c r="D44" s="196"/>
      <c r="E44" s="197"/>
      <c r="F44" s="190"/>
      <c r="G44" s="191"/>
    </row>
    <row r="45" spans="2:21" ht="15" customHeight="1" x14ac:dyDescent="0.25">
      <c r="B45" s="165"/>
      <c r="C45" s="165"/>
      <c r="D45" s="196"/>
      <c r="E45" s="197"/>
      <c r="F45" s="190"/>
      <c r="G45" s="191"/>
    </row>
    <row r="46" spans="2:21" ht="15" customHeight="1" x14ac:dyDescent="0.25">
      <c r="B46" s="165"/>
      <c r="C46" s="165"/>
      <c r="D46" s="196"/>
      <c r="E46" s="197"/>
      <c r="F46" s="190"/>
      <c r="G46" s="191"/>
    </row>
    <row r="47" spans="2:21" ht="15" customHeight="1" x14ac:dyDescent="0.25">
      <c r="B47" s="165"/>
      <c r="C47" s="165"/>
      <c r="D47" s="196"/>
      <c r="E47" s="197"/>
      <c r="F47" s="190"/>
      <c r="G47" s="191"/>
    </row>
    <row r="48" spans="2:21" ht="15" customHeight="1" x14ac:dyDescent="0.25">
      <c r="B48" s="165"/>
      <c r="C48" s="163"/>
      <c r="D48" s="196"/>
      <c r="E48" s="197"/>
      <c r="F48" s="190"/>
      <c r="G48" s="191"/>
    </row>
    <row r="49" spans="2:7" ht="15" customHeight="1" x14ac:dyDescent="0.25">
      <c r="B49" s="165"/>
      <c r="C49" s="164"/>
      <c r="D49" s="196"/>
      <c r="E49" s="197"/>
      <c r="F49" s="190"/>
      <c r="G49" s="191"/>
    </row>
    <row r="50" spans="2:7" ht="15" customHeight="1" x14ac:dyDescent="0.25">
      <c r="B50" s="165"/>
      <c r="C50" s="164"/>
      <c r="D50" s="196"/>
      <c r="E50" s="197"/>
      <c r="F50" s="190"/>
      <c r="G50" s="191"/>
    </row>
    <row r="51" spans="2:7" ht="15" customHeight="1" x14ac:dyDescent="0.25">
      <c r="B51" s="165"/>
      <c r="C51" s="164"/>
      <c r="D51" s="196"/>
      <c r="E51" s="197"/>
      <c r="F51" s="190"/>
      <c r="G51" s="191"/>
    </row>
    <row r="52" spans="2:7" ht="15" customHeight="1" x14ac:dyDescent="0.25">
      <c r="B52" s="165"/>
      <c r="C52" s="164"/>
      <c r="D52" s="196"/>
      <c r="E52" s="197"/>
      <c r="F52" s="190"/>
      <c r="G52" s="191"/>
    </row>
    <row r="53" spans="2:7" ht="15" hidden="1" customHeight="1" x14ac:dyDescent="0.25"/>
    <row r="54" spans="2:7" ht="15" customHeight="1" x14ac:dyDescent="0.25"/>
    <row r="55" spans="2:7" ht="15" customHeight="1" x14ac:dyDescent="0.25"/>
    <row r="56" spans="2:7" ht="15" customHeight="1" x14ac:dyDescent="0.25"/>
    <row r="57" spans="2:7" ht="15" customHeight="1" x14ac:dyDescent="0.25"/>
    <row r="58" spans="2:7" ht="15" customHeight="1" x14ac:dyDescent="0.25"/>
    <row r="59" spans="2:7" ht="15" customHeight="1" x14ac:dyDescent="0.25"/>
    <row r="60" spans="2:7" ht="15" customHeight="1" x14ac:dyDescent="0.25"/>
    <row r="61" spans="2:7" ht="15" customHeight="1" x14ac:dyDescent="0.25"/>
    <row r="62" spans="2:7" ht="15" customHeight="1" x14ac:dyDescent="0.25"/>
    <row r="63" spans="2:7" ht="15" customHeight="1" x14ac:dyDescent="0.25"/>
    <row r="64" spans="2:7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</sheetData>
  <mergeCells count="111">
    <mergeCell ref="O11:O12"/>
    <mergeCell ref="P11:P12"/>
    <mergeCell ref="Q11:Q12"/>
    <mergeCell ref="Q7:U7"/>
    <mergeCell ref="B4:K4"/>
    <mergeCell ref="Q5:U5"/>
    <mergeCell ref="Q6:R6"/>
    <mergeCell ref="D7:E7"/>
    <mergeCell ref="D8:E8"/>
    <mergeCell ref="D9:E9"/>
    <mergeCell ref="D10:E10"/>
    <mergeCell ref="D11:E11"/>
    <mergeCell ref="D12:E12"/>
    <mergeCell ref="F10:G10"/>
    <mergeCell ref="F11:G11"/>
    <mergeCell ref="R11:R12"/>
    <mergeCell ref="S11:S12"/>
    <mergeCell ref="N9:U9"/>
    <mergeCell ref="H11:H12"/>
    <mergeCell ref="I11:I12"/>
    <mergeCell ref="J11:J12"/>
    <mergeCell ref="K11:K12"/>
    <mergeCell ref="T11:T12"/>
    <mergeCell ref="U11:U12"/>
    <mergeCell ref="N11:N12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D52:E52"/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B3:G3"/>
    <mergeCell ref="B5:G5"/>
    <mergeCell ref="F7:G7"/>
    <mergeCell ref="F8:G8"/>
    <mergeCell ref="F9:G9"/>
    <mergeCell ref="D48:E48"/>
    <mergeCell ref="D49:E49"/>
    <mergeCell ref="D50:E50"/>
    <mergeCell ref="D51:E51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52:G52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</mergeCells>
  <pageMargins left="0.11811023622047245" right="0" top="0.39370078740157483" bottom="0.39370078740157483" header="0.31496062992125984" footer="0.11811023622047245"/>
  <pageSetup paperSize="9" scale="76" fitToWidth="0" orientation="landscape" r:id="rId1"/>
  <headerFooter scaleWithDoc="0">
    <oddFooter>&amp;L&amp;"-,Negrito"&amp;8FRM-PJERJ-015-03&amp;C&amp;"-,Negrito"&amp;8Rev.00                                                                                                         Data: 25/08/2025&amp;R&amp;"-,Negrito"&amp;8&amp;P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CF74821B-1F51-4A6A-9C8A-B278BDD15CD3}">
            <xm:f>Matriz!$N$38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6" operator="equal" id="{7C80FCD4-2772-40DB-A6F1-257A4B36AE7E}">
            <xm:f>Matriz!$N$37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7" operator="equal" id="{EB19EF56-72E2-4108-88AC-AD27A5B51D72}">
            <xm:f>Matriz!$N$36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8" operator="equal" id="{45108D12-1504-494C-910B-37033BBF4672}">
            <xm:f>Matriz!$N$35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9" operator="equal" id="{ABEAA7DB-09F1-4514-8B73-CDD32F3C0D1F}">
            <xm:f>Matriz!$N$34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H11 H13:H33</xm:sqref>
        </x14:conditionalFormatting>
        <x14:conditionalFormatting xmlns:xm="http://schemas.microsoft.com/office/excel/2006/main">
          <x14:cfRule type="cellIs" priority="10" operator="equal" id="{2A3E079E-E458-4635-A17B-1C8D5CEF8A02}">
            <xm:f>Matriz!$N$46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1" operator="equal" id="{39062A15-ECC1-4F29-8579-3F09620DFE72}">
            <xm:f>Matriz!$N$45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2" operator="equal" id="{29E45E1D-583B-485E-94C0-C591A46BEF5A}">
            <xm:f>Matriz!$N$44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3" operator="equal" id="{CF206261-3951-4BBD-83E1-1B9F39E14A51}">
            <xm:f>Matriz!$N$43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4" operator="equal" id="{5D93BEE9-0BB9-46DB-B04B-FC0672A8D27F}">
            <xm:f>Matriz!$N$42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I11 I13:I33</xm:sqref>
        </x14:conditionalFormatting>
        <x14:conditionalFormatting xmlns:xm="http://schemas.microsoft.com/office/excel/2006/main">
          <x14:cfRule type="cellIs" priority="1" operator="equal" id="{16E1DF18-FA1A-47CC-ABB6-61A12F27FC6D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2" operator="equal" id="{C7A6B879-9A09-4D8F-9476-361F8056FF7A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3" operator="equal" id="{6A9D5375-8B4A-4525-BE9F-2724C85B4F05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4" operator="equal" id="{8F19E41B-F635-406E-8280-BDD9216632EB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K11 K13:K33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ione" xr:uid="{5C2B5470-80B7-4375-A646-7954931D7C71}">
          <x14:formula1>
            <xm:f>Matriz!$N$42:$N$46</xm:f>
          </x14:formula1>
          <xm:sqref>I11 I13:I33</xm:sqref>
        </x14:dataValidation>
        <x14:dataValidation type="list" allowBlank="1" showInputMessage="1" showErrorMessage="1" prompt="Selecione" xr:uid="{11799884-F6F3-4A71-ABBE-5D7A0066A578}">
          <x14:formula1>
            <xm:f>Matriz!$N$34:$N$38</xm:f>
          </x14:formula1>
          <xm:sqref>H11 H13:H33</xm:sqref>
        </x14:dataValidation>
        <x14:dataValidation type="list" allowBlank="1" showInputMessage="1" showErrorMessage="1" xr:uid="{89F79D9A-FA50-4196-85DF-5D5453B52543}">
          <x14:formula1>
            <xm:f>Matriz!$E$7:$E$12</xm:f>
          </x14:formula1>
          <xm:sqref>H34:I1048576</xm:sqref>
        </x14:dataValidation>
        <x14:dataValidation type="list" allowBlank="1" showInputMessage="1" showErrorMessage="1" xr:uid="{AB8BF92B-CE09-44B7-8C9A-6F0B2CB78C40}">
          <x14:formula1>
            <xm:f>Matriz!$N$27:$N$30</xm:f>
          </x14:formula1>
          <xm:sqref>N11 N13:N1048576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C0F1-94CF-41B8-B302-A8DAEFB4B6E8}">
  <sheetPr codeName="Planilha3"/>
  <dimension ref="A1:P1048576"/>
  <sheetViews>
    <sheetView showGridLines="0" zoomScaleNormal="100" workbookViewId="0"/>
  </sheetViews>
  <sheetFormatPr defaultColWidth="0" defaultRowHeight="15" customHeight="1" zeroHeight="1" x14ac:dyDescent="0.25"/>
  <cols>
    <col min="1" max="1" width="6.7109375" customWidth="1"/>
    <col min="2" max="2" width="8.7109375" customWidth="1"/>
    <col min="3" max="3" width="7.7109375" customWidth="1"/>
    <col min="4" max="4" width="6.42578125" customWidth="1"/>
    <col min="5" max="5" width="9.140625" customWidth="1"/>
    <col min="6" max="10" width="8.28515625" customWidth="1"/>
    <col min="11" max="11" width="9.140625" customWidth="1"/>
    <col min="12" max="12" width="10.5703125" customWidth="1"/>
    <col min="13" max="13" width="12" customWidth="1"/>
    <col min="14" max="14" width="46.140625" customWidth="1"/>
    <col min="15" max="15" width="6.42578125" customWidth="1"/>
    <col min="16" max="16" width="9.28515625" customWidth="1"/>
    <col min="17" max="16384" width="9.140625" hidden="1"/>
  </cols>
  <sheetData>
    <row r="1" spans="1:15" s="1" customFormat="1" ht="72" customHeight="1" x14ac:dyDescent="0.25">
      <c r="A1" s="100"/>
    </row>
    <row r="2" spans="1:15" s="2" customFormat="1" ht="15" customHeight="1" x14ac:dyDescent="0.25"/>
    <row r="3" spans="1:15" x14ac:dyDescent="0.25"/>
    <row r="4" spans="1:15" x14ac:dyDescent="0.25"/>
    <row r="5" spans="1:15" ht="39" customHeight="1" x14ac:dyDescent="0.25">
      <c r="B5" s="204" t="s">
        <v>27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6"/>
    </row>
    <row r="6" spans="1:15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33" customHeight="1" thickTop="1" x14ac:dyDescent="0.25">
      <c r="B7" s="5"/>
      <c r="C7" s="207" t="s">
        <v>28</v>
      </c>
      <c r="D7" s="62">
        <v>5</v>
      </c>
      <c r="E7" s="8" t="s">
        <v>29</v>
      </c>
      <c r="F7" s="10">
        <f>IFERROR($D$7*F13,"")</f>
        <v>5</v>
      </c>
      <c r="G7" s="10">
        <f>IFERROR($D$7*G13,"")</f>
        <v>10</v>
      </c>
      <c r="H7" s="11">
        <f>IFERROR($D$7*H13,"")</f>
        <v>15</v>
      </c>
      <c r="I7" s="12">
        <f>IFERROR($D$7*I13,"")</f>
        <v>20</v>
      </c>
      <c r="J7" s="12">
        <f>IFERROR(D7*$J$13,"")</f>
        <v>25</v>
      </c>
      <c r="K7" s="6"/>
      <c r="L7" s="212" t="s">
        <v>30</v>
      </c>
      <c r="M7" s="212"/>
      <c r="N7" s="212"/>
      <c r="O7" s="7"/>
    </row>
    <row r="8" spans="1:15" ht="33" customHeight="1" thickBot="1" x14ac:dyDescent="0.3">
      <c r="B8" s="5"/>
      <c r="C8" s="208"/>
      <c r="D8" s="63">
        <v>4</v>
      </c>
      <c r="E8" s="8" t="s">
        <v>31</v>
      </c>
      <c r="F8" s="9">
        <f>IFERROR($D$8*F13,"")</f>
        <v>4</v>
      </c>
      <c r="G8" s="10">
        <f>IFERROR($D$8*G13,"")</f>
        <v>8</v>
      </c>
      <c r="H8" s="11">
        <f>IFERROR($D$8*H13,"")</f>
        <v>12</v>
      </c>
      <c r="I8" s="11">
        <f>IFERROR($D$8*I13,"")</f>
        <v>16</v>
      </c>
      <c r="J8" s="12">
        <f>IFERROR($D$8*J13,"")</f>
        <v>20</v>
      </c>
      <c r="K8" s="6"/>
      <c r="L8" s="13" t="s">
        <v>32</v>
      </c>
      <c r="M8" s="13" t="s">
        <v>15</v>
      </c>
      <c r="N8" s="13" t="s">
        <v>33</v>
      </c>
      <c r="O8" s="7"/>
    </row>
    <row r="9" spans="1:15" ht="33" customHeight="1" thickTop="1" x14ac:dyDescent="0.25">
      <c r="B9" s="5"/>
      <c r="C9" s="208"/>
      <c r="D9" s="64">
        <v>3</v>
      </c>
      <c r="E9" s="8" t="s">
        <v>34</v>
      </c>
      <c r="F9" s="9">
        <f>IFERROR($D$9*F13,"")</f>
        <v>3</v>
      </c>
      <c r="G9" s="10">
        <f>IFERROR($D$9*G13,"")</f>
        <v>6</v>
      </c>
      <c r="H9" s="10">
        <f>IFERROR($D$9*H13,"")</f>
        <v>9</v>
      </c>
      <c r="I9" s="11">
        <f>IFERROR($D$9*I13,"")</f>
        <v>12</v>
      </c>
      <c r="J9" s="11">
        <f>IFERROR($D$9*J13,"")</f>
        <v>15</v>
      </c>
      <c r="K9" s="6"/>
      <c r="L9" s="14" t="s">
        <v>35</v>
      </c>
      <c r="M9" s="14" t="s">
        <v>36</v>
      </c>
      <c r="N9" s="15" t="s">
        <v>37</v>
      </c>
      <c r="O9" s="7"/>
    </row>
    <row r="10" spans="1:15" ht="33" customHeight="1" x14ac:dyDescent="0.25">
      <c r="B10" s="5"/>
      <c r="C10" s="208"/>
      <c r="D10" s="65">
        <v>2</v>
      </c>
      <c r="E10" s="8" t="s">
        <v>38</v>
      </c>
      <c r="F10" s="9">
        <f>IFERROR($D$10*F13,"")</f>
        <v>2</v>
      </c>
      <c r="G10" s="9">
        <f>IFERROR($D$10*G13,"")</f>
        <v>4</v>
      </c>
      <c r="H10" s="10">
        <f>IFERROR($D$10*H13,"")</f>
        <v>6</v>
      </c>
      <c r="I10" s="10">
        <f>IFERROR($D$10*I13,"")</f>
        <v>8</v>
      </c>
      <c r="J10" s="10">
        <f>IFERROR($D$10*J13,"")</f>
        <v>10</v>
      </c>
      <c r="K10" s="6"/>
      <c r="L10" s="16" t="s">
        <v>39</v>
      </c>
      <c r="M10" s="16" t="s">
        <v>40</v>
      </c>
      <c r="N10" s="17" t="s">
        <v>41</v>
      </c>
      <c r="O10" s="7"/>
    </row>
    <row r="11" spans="1:15" ht="33" customHeight="1" x14ac:dyDescent="0.25">
      <c r="B11" s="5"/>
      <c r="C11" s="209"/>
      <c r="D11" s="66">
        <v>1</v>
      </c>
      <c r="E11" s="8" t="s">
        <v>42</v>
      </c>
      <c r="F11" s="9">
        <f>IFERROR($D$11*F13,"")</f>
        <v>1</v>
      </c>
      <c r="G11" s="9">
        <f>IFERROR($D$11*G13,"")</f>
        <v>2</v>
      </c>
      <c r="H11" s="9">
        <f>IFERROR($D$11*H13,"")</f>
        <v>3</v>
      </c>
      <c r="I11" s="9">
        <f>IFERROR($D$11*I13,"")</f>
        <v>4</v>
      </c>
      <c r="J11" s="10">
        <f>IFERROR($D$11*J13,"")</f>
        <v>5</v>
      </c>
      <c r="K11" s="6"/>
      <c r="L11" s="18" t="s">
        <v>43</v>
      </c>
      <c r="M11" s="18" t="s">
        <v>44</v>
      </c>
      <c r="N11" s="19" t="s">
        <v>45</v>
      </c>
      <c r="O11" s="7"/>
    </row>
    <row r="12" spans="1:15" ht="30.75" customHeight="1" x14ac:dyDescent="0.25">
      <c r="B12" s="5"/>
      <c r="C12" s="6"/>
      <c r="D12" s="6"/>
      <c r="E12" s="6"/>
      <c r="F12" s="22" t="s">
        <v>46</v>
      </c>
      <c r="G12" s="23" t="s">
        <v>36</v>
      </c>
      <c r="H12" s="23" t="s">
        <v>40</v>
      </c>
      <c r="I12" s="23" t="s">
        <v>44</v>
      </c>
      <c r="J12" s="22" t="s">
        <v>47</v>
      </c>
      <c r="K12" s="6"/>
      <c r="L12" s="20" t="s">
        <v>48</v>
      </c>
      <c r="M12" s="20" t="s">
        <v>49</v>
      </c>
      <c r="N12" s="21" t="s">
        <v>50</v>
      </c>
      <c r="O12" s="7"/>
    </row>
    <row r="13" spans="1:15" ht="27" customHeight="1" thickBot="1" x14ac:dyDescent="0.3">
      <c r="B13" s="5"/>
      <c r="C13" s="6"/>
      <c r="D13" s="6"/>
      <c r="E13" s="6"/>
      <c r="F13" s="67">
        <v>1</v>
      </c>
      <c r="G13" s="68">
        <v>2</v>
      </c>
      <c r="H13" s="69">
        <v>3</v>
      </c>
      <c r="I13" s="70">
        <v>4</v>
      </c>
      <c r="J13" s="71">
        <v>5</v>
      </c>
      <c r="K13" s="6"/>
      <c r="L13" s="6"/>
      <c r="M13" s="6"/>
      <c r="N13" s="6"/>
      <c r="O13" s="7"/>
    </row>
    <row r="14" spans="1:15" ht="31.5" customHeight="1" thickTop="1" x14ac:dyDescent="0.25">
      <c r="B14" s="5"/>
      <c r="C14" s="6"/>
      <c r="D14" s="6"/>
      <c r="E14" s="6"/>
      <c r="F14" s="210" t="s">
        <v>51</v>
      </c>
      <c r="G14" s="211"/>
      <c r="H14" s="211"/>
      <c r="I14" s="211"/>
      <c r="J14" s="211"/>
      <c r="K14" s="6"/>
      <c r="L14" s="6"/>
      <c r="M14" s="6"/>
      <c r="N14" s="6"/>
      <c r="O14" s="7"/>
    </row>
    <row r="15" spans="1:15" x14ac:dyDescent="0.25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5" customHeight="1" x14ac:dyDescent="0.25">
      <c r="L16" s="6"/>
      <c r="M16" s="6"/>
      <c r="N16" s="6"/>
      <c r="O16" s="6"/>
    </row>
    <row r="17" spans="3:15" ht="15" customHeight="1" x14ac:dyDescent="0.25">
      <c r="L17" s="6"/>
      <c r="M17" s="6"/>
      <c r="N17" s="6"/>
      <c r="O17" s="6"/>
    </row>
    <row r="18" spans="3:15" ht="15" customHeight="1" x14ac:dyDescent="0.25">
      <c r="L18" s="6"/>
      <c r="M18" s="6"/>
      <c r="N18" s="6"/>
      <c r="O18" s="6"/>
    </row>
    <row r="19" spans="3:15" ht="15" customHeight="1" x14ac:dyDescent="0.25">
      <c r="L19" s="6"/>
      <c r="M19" s="6"/>
      <c r="N19" s="6"/>
      <c r="O19" s="6"/>
    </row>
    <row r="20" spans="3:15" ht="15" customHeight="1" x14ac:dyDescent="0.25">
      <c r="M20" s="6"/>
      <c r="N20" s="6"/>
      <c r="O20" s="6"/>
    </row>
    <row r="21" spans="3:15" ht="15" customHeight="1" x14ac:dyDescent="0.25"/>
    <row r="22" spans="3:15" ht="15" customHeight="1" x14ac:dyDescent="0.25"/>
    <row r="23" spans="3:15" ht="15" customHeight="1" x14ac:dyDescent="0.25"/>
    <row r="24" spans="3:15" ht="15" customHeight="1" x14ac:dyDescent="0.25"/>
    <row r="25" spans="3:15" ht="15" hidden="1" customHeight="1" x14ac:dyDescent="0.25">
      <c r="C25" s="28" t="s">
        <v>52</v>
      </c>
      <c r="D25" s="28"/>
      <c r="E25" s="28" t="s">
        <v>32</v>
      </c>
      <c r="F25" s="28" t="s">
        <v>8</v>
      </c>
      <c r="G25" s="28"/>
      <c r="I25" s="32" t="s">
        <v>6</v>
      </c>
      <c r="N25" s="28" t="s">
        <v>53</v>
      </c>
    </row>
    <row r="26" spans="3:15" ht="15" hidden="1" customHeight="1" x14ac:dyDescent="0.25">
      <c r="C26" s="28">
        <v>0</v>
      </c>
      <c r="D26" s="28"/>
      <c r="E26" s="28">
        <v>0</v>
      </c>
      <c r="F26" s="28" t="s">
        <v>54</v>
      </c>
      <c r="G26" s="28"/>
      <c r="I26" t="s">
        <v>55</v>
      </c>
    </row>
    <row r="27" spans="3:15" ht="15" hidden="1" customHeight="1" x14ac:dyDescent="0.25">
      <c r="C27" s="29">
        <v>1</v>
      </c>
      <c r="D27" s="29"/>
      <c r="E27" s="29" t="s">
        <v>35</v>
      </c>
      <c r="F27" s="29" t="s">
        <v>36</v>
      </c>
      <c r="G27" s="30"/>
      <c r="I27" t="s">
        <v>56</v>
      </c>
      <c r="N27" s="57" t="s">
        <v>57</v>
      </c>
    </row>
    <row r="28" spans="3:15" ht="15" hidden="1" customHeight="1" x14ac:dyDescent="0.25">
      <c r="C28" s="29">
        <v>2</v>
      </c>
      <c r="D28" s="29"/>
      <c r="E28" s="29" t="s">
        <v>35</v>
      </c>
      <c r="F28" s="29" t="s">
        <v>36</v>
      </c>
      <c r="G28" s="30"/>
      <c r="I28" t="s">
        <v>58</v>
      </c>
      <c r="N28" s="57" t="s">
        <v>59</v>
      </c>
    </row>
    <row r="29" spans="3:15" ht="15" hidden="1" customHeight="1" x14ac:dyDescent="0.25">
      <c r="C29" s="29">
        <v>3</v>
      </c>
      <c r="D29" s="29"/>
      <c r="E29" s="29" t="s">
        <v>35</v>
      </c>
      <c r="F29" s="29" t="s">
        <v>36</v>
      </c>
      <c r="G29" s="30"/>
      <c r="N29" s="57" t="s">
        <v>60</v>
      </c>
    </row>
    <row r="30" spans="3:15" ht="15" hidden="1" customHeight="1" x14ac:dyDescent="0.25">
      <c r="C30" s="29">
        <v>4</v>
      </c>
      <c r="D30" s="29"/>
      <c r="E30" s="29" t="s">
        <v>35</v>
      </c>
      <c r="F30" s="29" t="s">
        <v>36</v>
      </c>
      <c r="G30" s="30"/>
      <c r="N30" s="57" t="s">
        <v>61</v>
      </c>
    </row>
    <row r="31" spans="3:15" ht="15" hidden="1" customHeight="1" x14ac:dyDescent="0.25">
      <c r="C31" s="29">
        <v>5</v>
      </c>
      <c r="D31" s="29"/>
      <c r="E31" s="29" t="s">
        <v>39</v>
      </c>
      <c r="F31" s="29" t="s">
        <v>40</v>
      </c>
      <c r="G31" s="30"/>
    </row>
    <row r="32" spans="3:15" ht="15" hidden="1" customHeight="1" thickBot="1" x14ac:dyDescent="0.3">
      <c r="C32" s="29">
        <v>6</v>
      </c>
      <c r="D32" s="29"/>
      <c r="E32" s="29" t="s">
        <v>39</v>
      </c>
      <c r="F32" s="29" t="s">
        <v>40</v>
      </c>
      <c r="G32" s="30"/>
    </row>
    <row r="33" spans="3:15" ht="15" hidden="1" customHeight="1" thickTop="1" thickBot="1" x14ac:dyDescent="0.3">
      <c r="C33" s="29">
        <v>7</v>
      </c>
      <c r="D33" s="29"/>
      <c r="E33" s="29" t="s">
        <v>39</v>
      </c>
      <c r="F33" s="29" t="s">
        <v>40</v>
      </c>
      <c r="G33" s="30"/>
      <c r="N33" s="3" t="s">
        <v>12</v>
      </c>
      <c r="O33" s="3" t="s">
        <v>15</v>
      </c>
    </row>
    <row r="34" spans="3:15" ht="15" hidden="1" customHeight="1" thickTop="1" x14ac:dyDescent="0.25">
      <c r="C34" s="29">
        <v>8</v>
      </c>
      <c r="D34" s="29"/>
      <c r="E34" s="29" t="s">
        <v>39</v>
      </c>
      <c r="F34" s="29" t="s">
        <v>40</v>
      </c>
      <c r="G34" s="30"/>
      <c r="N34" s="4" t="s">
        <v>62</v>
      </c>
      <c r="O34" s="27">
        <v>1</v>
      </c>
    </row>
    <row r="35" spans="3:15" ht="15" hidden="1" customHeight="1" x14ac:dyDescent="0.25">
      <c r="C35" s="29">
        <v>9</v>
      </c>
      <c r="D35" s="29"/>
      <c r="E35" s="29" t="s">
        <v>39</v>
      </c>
      <c r="F35" s="29" t="s">
        <v>40</v>
      </c>
      <c r="G35" s="30"/>
      <c r="N35" s="4" t="s">
        <v>63</v>
      </c>
      <c r="O35" s="27">
        <v>2</v>
      </c>
    </row>
    <row r="36" spans="3:15" ht="15" hidden="1" customHeight="1" x14ac:dyDescent="0.25">
      <c r="C36" s="29">
        <v>10</v>
      </c>
      <c r="D36" s="29"/>
      <c r="E36" s="29" t="s">
        <v>39</v>
      </c>
      <c r="F36" s="29" t="s">
        <v>40</v>
      </c>
      <c r="G36" s="30"/>
      <c r="N36" s="4" t="s">
        <v>64</v>
      </c>
      <c r="O36" s="27">
        <v>3</v>
      </c>
    </row>
    <row r="37" spans="3:15" ht="15" hidden="1" customHeight="1" x14ac:dyDescent="0.25">
      <c r="C37" s="29">
        <v>12</v>
      </c>
      <c r="D37" s="29"/>
      <c r="E37" s="29" t="s">
        <v>43</v>
      </c>
      <c r="F37" s="29" t="s">
        <v>44</v>
      </c>
      <c r="G37" s="30"/>
      <c r="N37" s="4" t="s">
        <v>65</v>
      </c>
      <c r="O37" s="27">
        <v>4</v>
      </c>
    </row>
    <row r="38" spans="3:15" ht="15" hidden="1" customHeight="1" x14ac:dyDescent="0.25">
      <c r="C38" s="29">
        <v>13</v>
      </c>
      <c r="D38" s="29"/>
      <c r="E38" s="29" t="s">
        <v>43</v>
      </c>
      <c r="F38" s="29" t="s">
        <v>44</v>
      </c>
      <c r="G38" s="30"/>
      <c r="N38" s="4" t="s">
        <v>66</v>
      </c>
      <c r="O38" s="27">
        <v>5</v>
      </c>
    </row>
    <row r="39" spans="3:15" ht="15" hidden="1" customHeight="1" x14ac:dyDescent="0.25">
      <c r="C39" s="29">
        <v>14</v>
      </c>
      <c r="D39" s="29"/>
      <c r="E39" s="29" t="s">
        <v>43</v>
      </c>
      <c r="F39" s="29" t="s">
        <v>44</v>
      </c>
      <c r="G39" s="30"/>
    </row>
    <row r="40" spans="3:15" ht="15" hidden="1" customHeight="1" thickBot="1" x14ac:dyDescent="0.3">
      <c r="C40" s="29">
        <v>15</v>
      </c>
      <c r="D40" s="29"/>
      <c r="E40" s="29" t="s">
        <v>43</v>
      </c>
      <c r="F40" s="29" t="s">
        <v>44</v>
      </c>
      <c r="G40" s="30"/>
    </row>
    <row r="41" spans="3:15" ht="15" hidden="1" customHeight="1" thickTop="1" thickBot="1" x14ac:dyDescent="0.3">
      <c r="C41" s="29">
        <v>16</v>
      </c>
      <c r="D41" s="29"/>
      <c r="E41" s="29" t="s">
        <v>43</v>
      </c>
      <c r="F41" s="29" t="s">
        <v>44</v>
      </c>
      <c r="G41" s="30"/>
      <c r="N41" s="3" t="s">
        <v>13</v>
      </c>
      <c r="O41" s="3" t="s">
        <v>15</v>
      </c>
    </row>
    <row r="42" spans="3:15" ht="15" hidden="1" customHeight="1" thickTop="1" x14ac:dyDescent="0.25">
      <c r="C42" s="29">
        <v>20</v>
      </c>
      <c r="D42" s="29"/>
      <c r="E42" s="29" t="s">
        <v>67</v>
      </c>
      <c r="F42" s="29" t="s">
        <v>49</v>
      </c>
      <c r="G42" s="30"/>
      <c r="N42" s="4" t="s">
        <v>68</v>
      </c>
      <c r="O42" s="27">
        <v>1</v>
      </c>
    </row>
    <row r="43" spans="3:15" ht="15" hidden="1" customHeight="1" x14ac:dyDescent="0.25">
      <c r="C43" s="29">
        <v>21</v>
      </c>
      <c r="D43" s="29"/>
      <c r="E43" s="29" t="s">
        <v>67</v>
      </c>
      <c r="F43" s="29" t="s">
        <v>49</v>
      </c>
      <c r="G43" s="30"/>
      <c r="N43" s="4" t="s">
        <v>69</v>
      </c>
      <c r="O43" s="27">
        <v>2</v>
      </c>
    </row>
    <row r="44" spans="3:15" ht="15" hidden="1" customHeight="1" x14ac:dyDescent="0.25">
      <c r="C44" s="29">
        <v>22</v>
      </c>
      <c r="D44" s="29"/>
      <c r="E44" s="29" t="s">
        <v>67</v>
      </c>
      <c r="F44" s="29" t="s">
        <v>49</v>
      </c>
      <c r="G44" s="30"/>
      <c r="N44" s="4" t="s">
        <v>70</v>
      </c>
      <c r="O44" s="27">
        <v>3</v>
      </c>
    </row>
    <row r="45" spans="3:15" ht="15" hidden="1" customHeight="1" x14ac:dyDescent="0.25">
      <c r="C45" s="29">
        <v>23</v>
      </c>
      <c r="D45" s="29"/>
      <c r="E45" s="29" t="s">
        <v>67</v>
      </c>
      <c r="F45" s="29" t="s">
        <v>49</v>
      </c>
      <c r="G45" s="30"/>
      <c r="N45" s="4" t="s">
        <v>71</v>
      </c>
      <c r="O45" s="27">
        <v>4</v>
      </c>
    </row>
    <row r="46" spans="3:15" ht="15" hidden="1" customHeight="1" x14ac:dyDescent="0.25">
      <c r="C46" s="29">
        <v>24</v>
      </c>
      <c r="E46" s="29" t="s">
        <v>67</v>
      </c>
      <c r="F46" s="29" t="s">
        <v>49</v>
      </c>
      <c r="N46" s="4" t="s">
        <v>72</v>
      </c>
      <c r="O46" s="27">
        <v>5</v>
      </c>
    </row>
    <row r="47" spans="3:15" ht="15" hidden="1" customHeight="1" x14ac:dyDescent="0.25">
      <c r="C47" s="29">
        <v>25</v>
      </c>
      <c r="E47" s="29" t="s">
        <v>67</v>
      </c>
      <c r="F47" s="29" t="s">
        <v>49</v>
      </c>
    </row>
    <row r="49" spans="14:14" ht="15" hidden="1" customHeight="1" x14ac:dyDescent="0.25">
      <c r="N49" s="28" t="s">
        <v>73</v>
      </c>
    </row>
    <row r="51" spans="14:14" ht="15" hidden="1" customHeight="1" x14ac:dyDescent="0.25">
      <c r="N51" s="57" t="s">
        <v>74</v>
      </c>
    </row>
    <row r="52" spans="14:14" ht="15" hidden="1" customHeight="1" x14ac:dyDescent="0.25">
      <c r="N52" s="57" t="s">
        <v>75</v>
      </c>
    </row>
    <row r="53" spans="14:14" ht="15" hidden="1" customHeight="1" x14ac:dyDescent="0.25">
      <c r="N53" s="57" t="s">
        <v>76</v>
      </c>
    </row>
    <row r="54" spans="14:14" ht="15" hidden="1" customHeight="1" x14ac:dyDescent="0.25">
      <c r="N54" s="57" t="s">
        <v>77</v>
      </c>
    </row>
    <row r="55" spans="14:14" ht="15" hidden="1" customHeight="1" x14ac:dyDescent="0.25">
      <c r="N55" s="57" t="s">
        <v>78</v>
      </c>
    </row>
    <row r="1048576" ht="7.15" customHeight="1" x14ac:dyDescent="0.25"/>
  </sheetData>
  <mergeCells count="4">
    <mergeCell ref="B5:O5"/>
    <mergeCell ref="C7:C11"/>
    <mergeCell ref="F14:J14"/>
    <mergeCell ref="L7:N7"/>
  </mergeCells>
  <pageMargins left="0.23100000000000001" right="0.51181102362204722" top="0.78740157480314965" bottom="0.78740157480314965" header="0.31496062992125984" footer="0.31496062992125984"/>
  <pageSetup paperSize="9" scale="84" orientation="landscape" horizontalDpi="4294967294" r:id="rId1"/>
  <headerFooter>
    <oddFooter>&amp;L&amp;"-,Negrito"&amp;8FRM-PJERJ-015-03&amp;C&amp;"-,Negrito"&amp;8Rev.00                                                                                             Data: 20/08/2025&amp;R&amp;"-,Negrito"&amp;8&amp;P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E406-7A49-4DB0-B788-CF8556653004}">
  <dimension ref="A1:P55"/>
  <sheetViews>
    <sheetView showGridLines="0" zoomScaleNormal="100" workbookViewId="0"/>
  </sheetViews>
  <sheetFormatPr defaultColWidth="0" defaultRowHeight="0" customHeight="1" zeroHeight="1" x14ac:dyDescent="0.25"/>
  <cols>
    <col min="1" max="1" width="6.7109375" customWidth="1"/>
    <col min="2" max="2" width="8.7109375" customWidth="1"/>
    <col min="3" max="3" width="7.7109375" customWidth="1"/>
    <col min="4" max="4" width="6.42578125" customWidth="1"/>
    <col min="5" max="5" width="9.140625" customWidth="1"/>
    <col min="6" max="10" width="8.28515625" customWidth="1"/>
    <col min="11" max="11" width="9.140625" customWidth="1"/>
    <col min="12" max="12" width="10.5703125" customWidth="1"/>
    <col min="13" max="13" width="13" customWidth="1"/>
    <col min="14" max="14" width="17.7109375" bestFit="1" customWidth="1"/>
    <col min="15" max="15" width="6.42578125" customWidth="1"/>
    <col min="16" max="16" width="2.7109375" customWidth="1"/>
    <col min="17" max="16384" width="9.140625" hidden="1"/>
  </cols>
  <sheetData>
    <row r="1" spans="2:15" s="1" customFormat="1" ht="72" customHeight="1" x14ac:dyDescent="0.25"/>
    <row r="2" spans="2:15" s="2" customFormat="1" ht="15" customHeight="1" x14ac:dyDescent="0.25"/>
    <row r="3" spans="2:15" ht="10.15" customHeight="1" x14ac:dyDescent="0.25"/>
    <row r="4" spans="2:15" ht="10.15" customHeight="1" x14ac:dyDescent="0.25"/>
    <row r="5" spans="2:15" ht="10.15" customHeight="1" x14ac:dyDescent="0.25">
      <c r="B5" s="97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9"/>
    </row>
    <row r="6" spans="2:15" ht="10.15" customHeight="1" x14ac:dyDescent="0.25">
      <c r="B6" s="5"/>
      <c r="C6" s="94"/>
      <c r="D6" s="95"/>
      <c r="O6" s="7"/>
    </row>
    <row r="7" spans="2:15" ht="33" customHeight="1" x14ac:dyDescent="0.25">
      <c r="B7" s="5"/>
      <c r="C7" s="94"/>
      <c r="D7" s="95"/>
      <c r="E7" s="213" t="s">
        <v>79</v>
      </c>
      <c r="F7" s="214"/>
      <c r="G7" s="214"/>
      <c r="H7" s="214"/>
      <c r="I7" s="214"/>
      <c r="J7" s="214"/>
      <c r="K7" s="214"/>
      <c r="L7" s="214"/>
      <c r="M7" s="214"/>
      <c r="N7" s="214"/>
      <c r="O7" s="7"/>
    </row>
    <row r="8" spans="2:15" ht="79.900000000000006" customHeight="1" x14ac:dyDescent="0.25">
      <c r="B8" s="5"/>
      <c r="C8" s="94"/>
      <c r="D8" s="95"/>
      <c r="E8" s="220" t="s">
        <v>74</v>
      </c>
      <c r="F8" s="221"/>
      <c r="G8" s="221"/>
      <c r="H8" s="215" t="s">
        <v>80</v>
      </c>
      <c r="I8" s="215"/>
      <c r="J8" s="215"/>
      <c r="K8" s="215"/>
      <c r="L8" s="215"/>
      <c r="M8" s="215"/>
      <c r="N8" s="215"/>
      <c r="O8" s="7"/>
    </row>
    <row r="9" spans="2:15" ht="79.900000000000006" customHeight="1" x14ac:dyDescent="0.25">
      <c r="B9" s="5"/>
      <c r="C9" s="94"/>
      <c r="D9" s="95"/>
      <c r="E9" s="222" t="s">
        <v>75</v>
      </c>
      <c r="F9" s="219"/>
      <c r="G9" s="219"/>
      <c r="H9" s="215" t="s">
        <v>81</v>
      </c>
      <c r="I9" s="215"/>
      <c r="J9" s="215"/>
      <c r="K9" s="215"/>
      <c r="L9" s="215"/>
      <c r="M9" s="215"/>
      <c r="N9" s="215"/>
      <c r="O9" s="7"/>
    </row>
    <row r="10" spans="2:15" ht="79.900000000000006" customHeight="1" x14ac:dyDescent="0.25">
      <c r="B10" s="5"/>
      <c r="C10" s="94"/>
      <c r="D10" s="95"/>
      <c r="E10" s="223" t="s">
        <v>82</v>
      </c>
      <c r="F10" s="224"/>
      <c r="G10" s="224"/>
      <c r="H10" s="215" t="s">
        <v>83</v>
      </c>
      <c r="I10" s="215"/>
      <c r="J10" s="215"/>
      <c r="K10" s="215"/>
      <c r="L10" s="215"/>
      <c r="M10" s="215"/>
      <c r="N10" s="215"/>
      <c r="O10" s="7"/>
    </row>
    <row r="11" spans="2:15" ht="79.900000000000006" customHeight="1" x14ac:dyDescent="0.25">
      <c r="B11" s="5"/>
      <c r="C11" s="6"/>
      <c r="D11" s="6"/>
      <c r="E11" s="218" t="s">
        <v>77</v>
      </c>
      <c r="F11" s="219"/>
      <c r="G11" s="219"/>
      <c r="H11" s="215" t="s">
        <v>84</v>
      </c>
      <c r="I11" s="215"/>
      <c r="J11" s="215"/>
      <c r="K11" s="215"/>
      <c r="L11" s="215"/>
      <c r="M11" s="215"/>
      <c r="N11" s="215"/>
      <c r="O11" s="7"/>
    </row>
    <row r="12" spans="2:15" ht="79.900000000000006" customHeight="1" x14ac:dyDescent="0.25">
      <c r="B12" s="5"/>
      <c r="C12" s="6"/>
      <c r="D12" s="6"/>
      <c r="E12" s="216" t="s">
        <v>85</v>
      </c>
      <c r="F12" s="217"/>
      <c r="G12" s="217"/>
      <c r="H12" s="215" t="s">
        <v>86</v>
      </c>
      <c r="I12" s="215"/>
      <c r="J12" s="215"/>
      <c r="K12" s="215"/>
      <c r="L12" s="215"/>
      <c r="M12" s="215"/>
      <c r="N12" s="215"/>
      <c r="O12" s="7"/>
    </row>
    <row r="13" spans="2:15" ht="10.15" customHeight="1" x14ac:dyDescent="0.25">
      <c r="B13" s="5"/>
      <c r="C13" s="6"/>
      <c r="D13" s="6"/>
      <c r="E13" s="6"/>
      <c r="F13" s="96"/>
      <c r="G13" s="96"/>
      <c r="H13" s="96"/>
      <c r="I13" s="96"/>
      <c r="J13" s="96"/>
      <c r="K13" s="6"/>
      <c r="L13" s="6"/>
      <c r="M13" s="6"/>
      <c r="N13" s="6"/>
      <c r="O13" s="7"/>
    </row>
    <row r="14" spans="2:15" ht="10.15" customHeight="1" x14ac:dyDescent="0.25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</row>
    <row r="15" spans="2:15" ht="10.15" customHeight="1" x14ac:dyDescent="0.25"/>
    <row r="16" spans="2:15" ht="10.15" customHeight="1" x14ac:dyDescent="0.25">
      <c r="L16" s="6"/>
      <c r="M16" s="6"/>
      <c r="N16" s="6"/>
      <c r="O16" s="6"/>
    </row>
    <row r="17" spans="3:15" ht="15" hidden="1" x14ac:dyDescent="0.25">
      <c r="L17" s="6"/>
      <c r="M17" s="6"/>
      <c r="N17" s="6"/>
      <c r="O17" s="6"/>
    </row>
    <row r="18" spans="3:15" ht="15" hidden="1" x14ac:dyDescent="0.25">
      <c r="L18" s="6"/>
      <c r="M18" s="6"/>
      <c r="N18" s="6"/>
      <c r="O18" s="6"/>
    </row>
    <row r="19" spans="3:15" ht="15" hidden="1" x14ac:dyDescent="0.25">
      <c r="L19" s="6"/>
      <c r="M19" s="6"/>
      <c r="N19" s="6"/>
      <c r="O19" s="6"/>
    </row>
    <row r="20" spans="3:15" ht="15" hidden="1" x14ac:dyDescent="0.25">
      <c r="M20" s="6"/>
      <c r="N20" s="6"/>
      <c r="O20" s="6"/>
    </row>
    <row r="21" spans="3:15" ht="15" hidden="1" x14ac:dyDescent="0.25"/>
    <row r="22" spans="3:15" ht="15" hidden="1" x14ac:dyDescent="0.25"/>
    <row r="23" spans="3:15" ht="15" hidden="1" x14ac:dyDescent="0.25"/>
    <row r="24" spans="3:15" ht="15" hidden="1" x14ac:dyDescent="0.25"/>
    <row r="25" spans="3:15" ht="15" hidden="1" x14ac:dyDescent="0.25">
      <c r="C25" s="28" t="s">
        <v>52</v>
      </c>
      <c r="D25" s="28"/>
      <c r="E25" s="28" t="s">
        <v>32</v>
      </c>
      <c r="F25" s="28" t="s">
        <v>8</v>
      </c>
      <c r="G25" s="28"/>
      <c r="I25" s="32" t="s">
        <v>6</v>
      </c>
      <c r="N25" s="28" t="s">
        <v>53</v>
      </c>
    </row>
    <row r="26" spans="3:15" ht="15" hidden="1" x14ac:dyDescent="0.25">
      <c r="C26" s="28">
        <v>0</v>
      </c>
      <c r="D26" s="28"/>
      <c r="E26" s="28">
        <v>0</v>
      </c>
      <c r="F26" s="28" t="s">
        <v>54</v>
      </c>
      <c r="G26" s="28"/>
      <c r="I26" t="s">
        <v>55</v>
      </c>
    </row>
    <row r="27" spans="3:15" ht="15" hidden="1" x14ac:dyDescent="0.25">
      <c r="C27" s="29">
        <v>1</v>
      </c>
      <c r="D27" s="29"/>
      <c r="E27" s="29" t="s">
        <v>35</v>
      </c>
      <c r="F27" s="29" t="s">
        <v>36</v>
      </c>
      <c r="G27" s="30"/>
      <c r="I27" t="s">
        <v>56</v>
      </c>
      <c r="N27" s="57" t="s">
        <v>57</v>
      </c>
    </row>
    <row r="28" spans="3:15" ht="15" hidden="1" x14ac:dyDescent="0.25">
      <c r="C28" s="29">
        <v>2</v>
      </c>
      <c r="D28" s="29"/>
      <c r="E28" s="29" t="s">
        <v>35</v>
      </c>
      <c r="F28" s="29" t="s">
        <v>36</v>
      </c>
      <c r="G28" s="30"/>
      <c r="I28" t="s">
        <v>58</v>
      </c>
      <c r="N28" s="57" t="s">
        <v>59</v>
      </c>
    </row>
    <row r="29" spans="3:15" ht="15" hidden="1" x14ac:dyDescent="0.25">
      <c r="C29" s="29">
        <v>3</v>
      </c>
      <c r="D29" s="29"/>
      <c r="E29" s="29" t="s">
        <v>35</v>
      </c>
      <c r="F29" s="29" t="s">
        <v>36</v>
      </c>
      <c r="G29" s="30"/>
      <c r="N29" s="57" t="s">
        <v>60</v>
      </c>
    </row>
    <row r="30" spans="3:15" ht="15" hidden="1" x14ac:dyDescent="0.25">
      <c r="C30" s="29">
        <v>4</v>
      </c>
      <c r="D30" s="29"/>
      <c r="E30" s="29" t="s">
        <v>35</v>
      </c>
      <c r="F30" s="29" t="s">
        <v>36</v>
      </c>
      <c r="G30" s="30"/>
      <c r="N30" s="57" t="s">
        <v>61</v>
      </c>
    </row>
    <row r="31" spans="3:15" ht="15" hidden="1" x14ac:dyDescent="0.25">
      <c r="C31" s="29">
        <v>5</v>
      </c>
      <c r="D31" s="29"/>
      <c r="E31" s="29" t="s">
        <v>39</v>
      </c>
      <c r="F31" s="29" t="s">
        <v>40</v>
      </c>
      <c r="G31" s="30"/>
    </row>
    <row r="32" spans="3:15" ht="15" hidden="1" x14ac:dyDescent="0.25">
      <c r="C32" s="29">
        <v>6</v>
      </c>
      <c r="D32" s="29"/>
      <c r="E32" s="29" t="s">
        <v>39</v>
      </c>
      <c r="F32" s="29" t="s">
        <v>40</v>
      </c>
      <c r="G32" s="30"/>
    </row>
    <row r="33" spans="3:15" ht="16.5" hidden="1" thickTop="1" thickBot="1" x14ac:dyDescent="0.3">
      <c r="C33" s="29">
        <v>7</v>
      </c>
      <c r="D33" s="29"/>
      <c r="E33" s="29" t="s">
        <v>39</v>
      </c>
      <c r="F33" s="29" t="s">
        <v>40</v>
      </c>
      <c r="G33" s="30"/>
      <c r="N33" s="3" t="s">
        <v>12</v>
      </c>
      <c r="O33" s="3" t="s">
        <v>15</v>
      </c>
    </row>
    <row r="34" spans="3:15" ht="15" hidden="1" x14ac:dyDescent="0.25">
      <c r="C34" s="29">
        <v>8</v>
      </c>
      <c r="D34" s="29"/>
      <c r="E34" s="29" t="s">
        <v>39</v>
      </c>
      <c r="F34" s="29" t="s">
        <v>40</v>
      </c>
      <c r="G34" s="30"/>
      <c r="N34" s="4" t="s">
        <v>62</v>
      </c>
      <c r="O34" s="27">
        <v>1</v>
      </c>
    </row>
    <row r="35" spans="3:15" ht="15" hidden="1" x14ac:dyDescent="0.25">
      <c r="C35" s="29">
        <v>9</v>
      </c>
      <c r="D35" s="29"/>
      <c r="E35" s="29" t="s">
        <v>39</v>
      </c>
      <c r="F35" s="29" t="s">
        <v>40</v>
      </c>
      <c r="G35" s="30"/>
      <c r="N35" s="4" t="s">
        <v>63</v>
      </c>
      <c r="O35" s="27">
        <v>2</v>
      </c>
    </row>
    <row r="36" spans="3:15" ht="15" hidden="1" x14ac:dyDescent="0.25">
      <c r="C36" s="29">
        <v>10</v>
      </c>
      <c r="D36" s="29"/>
      <c r="E36" s="29" t="s">
        <v>39</v>
      </c>
      <c r="F36" s="29" t="s">
        <v>40</v>
      </c>
      <c r="G36" s="30"/>
      <c r="N36" s="4" t="s">
        <v>64</v>
      </c>
      <c r="O36" s="27">
        <v>3</v>
      </c>
    </row>
    <row r="37" spans="3:15" ht="15" hidden="1" x14ac:dyDescent="0.25">
      <c r="C37" s="29">
        <v>12</v>
      </c>
      <c r="D37" s="29"/>
      <c r="E37" s="29" t="s">
        <v>43</v>
      </c>
      <c r="F37" s="29" t="s">
        <v>44</v>
      </c>
      <c r="G37" s="30"/>
      <c r="N37" s="4" t="s">
        <v>65</v>
      </c>
      <c r="O37" s="27">
        <v>4</v>
      </c>
    </row>
    <row r="38" spans="3:15" ht="15" hidden="1" x14ac:dyDescent="0.25">
      <c r="C38" s="29">
        <v>13</v>
      </c>
      <c r="D38" s="29"/>
      <c r="E38" s="29" t="s">
        <v>43</v>
      </c>
      <c r="F38" s="29" t="s">
        <v>44</v>
      </c>
      <c r="G38" s="30"/>
      <c r="N38" s="4" t="s">
        <v>66</v>
      </c>
      <c r="O38" s="27">
        <v>5</v>
      </c>
    </row>
    <row r="39" spans="3:15" ht="15" hidden="1" x14ac:dyDescent="0.25">
      <c r="C39" s="29">
        <v>14</v>
      </c>
      <c r="D39" s="29"/>
      <c r="E39" s="29" t="s">
        <v>43</v>
      </c>
      <c r="F39" s="29" t="s">
        <v>44</v>
      </c>
      <c r="G39" s="30"/>
    </row>
    <row r="40" spans="3:15" ht="15" hidden="1" x14ac:dyDescent="0.25">
      <c r="C40" s="29">
        <v>15</v>
      </c>
      <c r="D40" s="29"/>
      <c r="E40" s="29" t="s">
        <v>43</v>
      </c>
      <c r="F40" s="29" t="s">
        <v>44</v>
      </c>
      <c r="G40" s="30"/>
    </row>
    <row r="41" spans="3:15" ht="16.5" hidden="1" thickTop="1" thickBot="1" x14ac:dyDescent="0.3">
      <c r="C41" s="29">
        <v>16</v>
      </c>
      <c r="D41" s="29"/>
      <c r="E41" s="29" t="s">
        <v>43</v>
      </c>
      <c r="F41" s="29" t="s">
        <v>44</v>
      </c>
      <c r="G41" s="30"/>
      <c r="N41" s="3" t="s">
        <v>13</v>
      </c>
      <c r="O41" s="3" t="s">
        <v>15</v>
      </c>
    </row>
    <row r="42" spans="3:15" ht="15" hidden="1" x14ac:dyDescent="0.25">
      <c r="C42" s="29">
        <v>20</v>
      </c>
      <c r="D42" s="29"/>
      <c r="E42" s="29" t="s">
        <v>67</v>
      </c>
      <c r="F42" s="29" t="s">
        <v>49</v>
      </c>
      <c r="G42" s="30"/>
      <c r="N42" s="4" t="s">
        <v>68</v>
      </c>
      <c r="O42" s="27">
        <v>1</v>
      </c>
    </row>
    <row r="43" spans="3:15" ht="15" hidden="1" x14ac:dyDescent="0.25">
      <c r="C43" s="29">
        <v>21</v>
      </c>
      <c r="D43" s="29"/>
      <c r="E43" s="29" t="s">
        <v>67</v>
      </c>
      <c r="F43" s="29" t="s">
        <v>49</v>
      </c>
      <c r="G43" s="30"/>
      <c r="N43" s="4" t="s">
        <v>69</v>
      </c>
      <c r="O43" s="27">
        <v>2</v>
      </c>
    </row>
    <row r="44" spans="3:15" ht="15" hidden="1" x14ac:dyDescent="0.25">
      <c r="C44" s="29">
        <v>22</v>
      </c>
      <c r="D44" s="29"/>
      <c r="E44" s="29" t="s">
        <v>67</v>
      </c>
      <c r="F44" s="29" t="s">
        <v>49</v>
      </c>
      <c r="G44" s="30"/>
      <c r="N44" s="4" t="s">
        <v>70</v>
      </c>
      <c r="O44" s="27">
        <v>3</v>
      </c>
    </row>
    <row r="45" spans="3:15" ht="15" hidden="1" x14ac:dyDescent="0.25">
      <c r="C45" s="29">
        <v>23</v>
      </c>
      <c r="D45" s="29"/>
      <c r="E45" s="29" t="s">
        <v>67</v>
      </c>
      <c r="F45" s="29" t="s">
        <v>49</v>
      </c>
      <c r="G45" s="30"/>
      <c r="N45" s="4" t="s">
        <v>71</v>
      </c>
      <c r="O45" s="27">
        <v>4</v>
      </c>
    </row>
    <row r="46" spans="3:15" ht="15" hidden="1" x14ac:dyDescent="0.25">
      <c r="C46" s="29">
        <v>24</v>
      </c>
      <c r="E46" s="29" t="s">
        <v>67</v>
      </c>
      <c r="F46" s="29" t="s">
        <v>49</v>
      </c>
      <c r="N46" s="4" t="s">
        <v>72</v>
      </c>
      <c r="O46" s="27">
        <v>5</v>
      </c>
    </row>
    <row r="47" spans="3:15" ht="15" hidden="1" x14ac:dyDescent="0.25">
      <c r="C47" s="29">
        <v>25</v>
      </c>
      <c r="E47" s="29" t="s">
        <v>67</v>
      </c>
      <c r="F47" s="29" t="s">
        <v>49</v>
      </c>
    </row>
    <row r="48" spans="3:15" ht="15" hidden="1" x14ac:dyDescent="0.25"/>
    <row r="49" spans="14:14" ht="15" hidden="1" x14ac:dyDescent="0.25">
      <c r="N49" s="28" t="s">
        <v>73</v>
      </c>
    </row>
    <row r="50" spans="14:14" ht="15" hidden="1" x14ac:dyDescent="0.25"/>
    <row r="51" spans="14:14" ht="15" hidden="1" x14ac:dyDescent="0.25">
      <c r="N51" s="57" t="s">
        <v>74</v>
      </c>
    </row>
    <row r="52" spans="14:14" ht="15" hidden="1" x14ac:dyDescent="0.25">
      <c r="N52" s="57" t="s">
        <v>75</v>
      </c>
    </row>
    <row r="53" spans="14:14" ht="15" hidden="1" x14ac:dyDescent="0.25">
      <c r="N53" s="57" t="s">
        <v>76</v>
      </c>
    </row>
    <row r="54" spans="14:14" ht="15" hidden="1" x14ac:dyDescent="0.25">
      <c r="N54" s="57" t="s">
        <v>77</v>
      </c>
    </row>
    <row r="55" spans="14:14" ht="15" hidden="1" x14ac:dyDescent="0.25">
      <c r="N55" s="57" t="s">
        <v>78</v>
      </c>
    </row>
  </sheetData>
  <mergeCells count="11">
    <mergeCell ref="E7:N7"/>
    <mergeCell ref="H8:N8"/>
    <mergeCell ref="H9:N9"/>
    <mergeCell ref="H10:N10"/>
    <mergeCell ref="E12:G12"/>
    <mergeCell ref="E11:G11"/>
    <mergeCell ref="H11:N11"/>
    <mergeCell ref="H12:N12"/>
    <mergeCell ref="E8:G8"/>
    <mergeCell ref="E9:G9"/>
    <mergeCell ref="E10:G10"/>
  </mergeCells>
  <pageMargins left="5.8333333333333334E-2" right="0.51181102362204722" top="0.25833333333333336" bottom="0.6166666666666667" header="0.31496062992125984" footer="0.31496062992125984"/>
  <pageSetup paperSize="9" scale="91" orientation="landscape" horizontalDpi="4294967294" r:id="rId1"/>
  <headerFooter>
    <oddFooter>&amp;L&amp;"-,Negrito"&amp;8FRM-PJERJ-015-03&amp;C&amp;"-,Negrito"&amp;8Rev.00                                                                               Data: 20/08/2025&amp;R&amp;"-,Negrito"&amp;8&amp;P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68A2EAF2C6214BA0E3F24FD9549502" ma:contentTypeVersion="15" ma:contentTypeDescription="Crie um novo documento." ma:contentTypeScope="" ma:versionID="4d89817c67125120ebad2ce7737db3e4">
  <xsd:schema xmlns:xsd="http://www.w3.org/2001/XMLSchema" xmlns:xs="http://www.w3.org/2001/XMLSchema" xmlns:p="http://schemas.microsoft.com/office/2006/metadata/properties" xmlns:ns2="aef3b3ef-a94f-471e-a990-d15cc385ef84" xmlns:ns3="dc4fd926-ec05-4273-a63c-82cc6ce6a1b5" targetNamespace="http://schemas.microsoft.com/office/2006/metadata/properties" ma:root="true" ma:fieldsID="bab428740c0c588170b959d3df04c7b9" ns2:_="" ns3:_="">
    <xsd:import namespace="aef3b3ef-a94f-471e-a990-d15cc385ef84"/>
    <xsd:import namespace="dc4fd926-ec05-4273-a63c-82cc6ce6a1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3b3ef-a94f-471e-a990-d15cc385e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44b908-e74c-4083-bfe9-9f2e70bbc5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fd926-ec05-4273-a63c-82cc6ce6a1b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fd876a-3f88-467f-84a4-94ac1ce0280c}" ma:internalName="TaxCatchAll" ma:showField="CatchAllData" ma:web="dc4fd926-ec05-4273-a63c-82cc6ce6a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4fd926-ec05-4273-a63c-82cc6ce6a1b5" xsi:nil="true"/>
    <lcf76f155ced4ddcb4097134ff3c332f xmlns="aef3b3ef-a94f-471e-a990-d15cc385ef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B58FC2-D377-423E-A18B-F98B2C1FB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E53269-260A-4644-8951-5FE5D7616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f3b3ef-a94f-471e-a990-d15cc385ef84"/>
    <ds:schemaRef ds:uri="dc4fd926-ec05-4273-a63c-82cc6ce6a1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53E6D4-7DFD-4D95-8FA6-1ECDEE436EF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aef3b3ef-a94f-471e-a990-d15cc385ef84"/>
    <ds:schemaRef ds:uri="http://schemas.openxmlformats.org/package/2006/metadata/core-properties"/>
    <ds:schemaRef ds:uri="dc4fd926-ec05-4273-a63c-82cc6ce6a1b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Mapeamento</vt:lpstr>
      <vt:lpstr>Revisões</vt:lpstr>
      <vt:lpstr>Matriz</vt:lpstr>
      <vt:lpstr>Categoria</vt:lpstr>
      <vt:lpstr>Mapeamento!_Hlk65238650</vt:lpstr>
      <vt:lpstr>Revisões!_Hlk65238650</vt:lpstr>
      <vt:lpstr>Mapeamento!Area_de_impressao</vt:lpstr>
      <vt:lpstr>Revisões!Area_de_impressao</vt:lpstr>
      <vt:lpstr>Mapeamento!Titulos_de_impressao</vt:lpstr>
      <vt:lpstr>Revisões!Titulos_de_impressao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 casa</dc:creator>
  <cp:keywords/>
  <dc:description/>
  <cp:lastModifiedBy>Adriana Neimi</cp:lastModifiedBy>
  <cp:revision/>
  <cp:lastPrinted>2025-08-14T15:14:20Z</cp:lastPrinted>
  <dcterms:created xsi:type="dcterms:W3CDTF">2023-01-23T16:23:26Z</dcterms:created>
  <dcterms:modified xsi:type="dcterms:W3CDTF">2025-08-20T18:32:59Z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0x010100B668A2EAF2C6214BA0E3F24FD9549502</vt:lpwstr>
  </property>
  <property fmtid="{D5CDD505-2E9C-101B-9397-08002B2CF9AE}" pid="3" name="MediaServiceImageTags">
    <vt:lpwstr/>
  </property>
</Properties>
</file>