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renatamc\Desktop\ANEXO IV\"/>
    </mc:Choice>
  </mc:AlternateContent>
  <xr:revisionPtr revIDLastSave="0" documentId="13_ncr:1_{A5611524-EF98-42DC-9656-695AAB73D7C6}" xr6:coauthVersionLast="36" xr6:coauthVersionMax="36" xr10:uidLastSave="{00000000-0000-0000-0000-000000000000}"/>
  <bookViews>
    <workbookView xWindow="0" yWindow="0" windowWidth="24000" windowHeight="960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9" i="1"/>
  <c r="C22" i="1"/>
  <c r="C21" i="1"/>
  <c r="C20" i="1"/>
  <c r="J14" i="1" l="1"/>
  <c r="J15" i="1" s="1"/>
  <c r="I15" i="1"/>
  <c r="H15" i="1"/>
  <c r="D15" i="1"/>
  <c r="E15" i="1"/>
  <c r="F15" i="1"/>
  <c r="C15" i="1"/>
</calcChain>
</file>

<file path=xl/sharedStrings.xml><?xml version="1.0" encoding="utf-8"?>
<sst xmlns="http://schemas.openxmlformats.org/spreadsheetml/2006/main" count="40" uniqueCount="35">
  <si>
    <t>PODER JUDICIÁRIO</t>
  </si>
  <si>
    <t>ÓRGÃO: TRIBUNAL DE JUSTIÇA DO ESTADO DO RIO DE JANEIRO</t>
  </si>
  <si>
    <t>RESOLUÇÃO 102 CNJ - ANEXO IV - QUANTITATIVO DE CARGOS E FUNÇÕES</t>
  </si>
  <si>
    <t>h) Quantitativo de beneficiários e dependentes de benefícios assistenciais:</t>
  </si>
  <si>
    <t>BENEFICIÁRIOS: MAGISTRADOS</t>
  </si>
  <si>
    <t>Total</t>
  </si>
  <si>
    <t>***</t>
  </si>
  <si>
    <t>UNIDADE ORÇAMENTÁRIA</t>
  </si>
  <si>
    <t>CÓDIGO</t>
  </si>
  <si>
    <t>DESCRIÇÃO</t>
  </si>
  <si>
    <t>Benefícios</t>
  </si>
  <si>
    <t>QUANTIDADE</t>
  </si>
  <si>
    <t>Auxílio Refeição/Alimentação</t>
  </si>
  <si>
    <t>Auxílio Pré-escolar</t>
  </si>
  <si>
    <t>Indenização de Transporte</t>
  </si>
  <si>
    <t>Exames Periódicos</t>
  </si>
  <si>
    <t>Auxílio Educação</t>
  </si>
  <si>
    <t>Assistência Médica e Odontológica</t>
  </si>
  <si>
    <t>Titulares</t>
  </si>
  <si>
    <t>Dependentes</t>
  </si>
  <si>
    <t>BENEFÍCIO</t>
  </si>
  <si>
    <t>VALOR PER CAPITA (R$1,00)</t>
  </si>
  <si>
    <t>DESCRIÇÃO DA LEGISLAÇÃO</t>
  </si>
  <si>
    <t xml:space="preserve">Não há </t>
  </si>
  <si>
    <t>Lei Estadual 7.014/2015 e Ato Normativo TJ 01/2006</t>
  </si>
  <si>
    <t>Lei Estadual 5.535, artigo 35, inciso III, e seu § 5º -  Resolução TJ 1/2010</t>
  </si>
  <si>
    <t>Lei Estadual 5.535, artigo 35, inciso III e Resolução CM 9/2014</t>
  </si>
  <si>
    <t>Lei Estadual 5.535, artigo 35, inciso III e Resolução TJ/OE 11/2015</t>
  </si>
  <si>
    <t>Lei Estadual 5.535, artigo 35, inciso III e Ato Normativo 6/2007</t>
  </si>
  <si>
    <t>Assistência Médica e Odontológica - TJRJ-MED</t>
  </si>
  <si>
    <t>Auxílio Educação ¹</t>
  </si>
  <si>
    <t>¹ Quantidade de titulares/dependentes beneficiários do auxílio.</t>
  </si>
  <si>
    <t>Auxílio Pré-escolar¹</t>
  </si>
  <si>
    <t>Data de Refência: 30/04/2023</t>
  </si>
  <si>
    <t>UNIDADE: Departamento de Pessoal da Magistratura - SGPES/DEMAG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</si>
</sst>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0" fillId="0" borderId="1" xfId="0" applyNumberFormat="1" applyBorder="1"/>
    <xf numFmtId="14" fontId="0" fillId="0" borderId="0" xfId="0" applyNumberFormat="1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1" fillId="0" borderId="0" xfId="0" applyFont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6"/>
  <sheetViews>
    <sheetView tabSelected="1" topLeftCell="A10" workbookViewId="0">
      <selection activeCell="C24" sqref="C24"/>
    </sheetView>
  </sheetViews>
  <sheetFormatPr defaultRowHeight="15" x14ac:dyDescent="0.25"/>
  <cols>
    <col min="1" max="1" width="15.7109375" customWidth="1"/>
    <col min="2" max="2" width="28.28515625" customWidth="1"/>
    <col min="3" max="3" width="20.5703125" customWidth="1"/>
    <col min="4" max="4" width="14.140625" customWidth="1"/>
    <col min="5" max="5" width="12.42578125" customWidth="1"/>
    <col min="6" max="6" width="15.140625" customWidth="1"/>
    <col min="7" max="7" width="12.85546875" customWidth="1"/>
    <col min="8" max="8" width="10.7109375" customWidth="1"/>
    <col min="9" max="9" width="13" customWidth="1"/>
    <col min="10" max="10" width="16.42578125" customWidth="1"/>
  </cols>
  <sheetData>
    <row r="2" spans="1:11" x14ac:dyDescent="0.25">
      <c r="A2" t="s">
        <v>0</v>
      </c>
    </row>
    <row r="3" spans="1:11" x14ac:dyDescent="0.25">
      <c r="A3" t="s">
        <v>1</v>
      </c>
    </row>
    <row r="4" spans="1:11" x14ac:dyDescent="0.25">
      <c r="A4" t="s">
        <v>34</v>
      </c>
    </row>
    <row r="5" spans="1:11" x14ac:dyDescent="0.25">
      <c r="A5" t="s">
        <v>33</v>
      </c>
      <c r="B5" s="8">
        <v>45412</v>
      </c>
    </row>
    <row r="6" spans="1:11" x14ac:dyDescent="0.25">
      <c r="A6" t="s">
        <v>2</v>
      </c>
    </row>
    <row r="8" spans="1:11" x14ac:dyDescent="0.25">
      <c r="A8" s="9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</row>
    <row r="10" spans="1:11" x14ac:dyDescent="0.25">
      <c r="A10" s="12" t="s">
        <v>4</v>
      </c>
      <c r="B10" s="12"/>
      <c r="C10" s="12"/>
      <c r="D10" s="12"/>
      <c r="E10" s="12"/>
      <c r="F10" s="12"/>
    </row>
    <row r="11" spans="1:11" x14ac:dyDescent="0.25">
      <c r="A11" s="10" t="s">
        <v>7</v>
      </c>
      <c r="B11" s="10"/>
      <c r="C11" s="10" t="s">
        <v>11</v>
      </c>
      <c r="D11" s="10"/>
      <c r="E11" s="10"/>
      <c r="F11" s="10"/>
      <c r="G11" s="10"/>
      <c r="H11" s="10"/>
      <c r="I11" s="10"/>
      <c r="J11" s="10"/>
    </row>
    <row r="12" spans="1:11" x14ac:dyDescent="0.25">
      <c r="A12" s="18" t="s">
        <v>8</v>
      </c>
      <c r="B12" s="18" t="s">
        <v>9</v>
      </c>
      <c r="C12" s="16" t="s">
        <v>12</v>
      </c>
      <c r="D12" s="16" t="s">
        <v>32</v>
      </c>
      <c r="E12" s="16" t="s">
        <v>30</v>
      </c>
      <c r="F12" s="16" t="s">
        <v>14</v>
      </c>
      <c r="G12" s="16" t="s">
        <v>15</v>
      </c>
      <c r="H12" s="13" t="s">
        <v>17</v>
      </c>
      <c r="I12" s="14"/>
      <c r="J12" s="15"/>
    </row>
    <row r="13" spans="1:11" x14ac:dyDescent="0.25">
      <c r="A13" s="19"/>
      <c r="B13" s="19"/>
      <c r="C13" s="17"/>
      <c r="D13" s="17"/>
      <c r="E13" s="17"/>
      <c r="F13" s="17"/>
      <c r="G13" s="17"/>
      <c r="H13" s="2" t="s">
        <v>18</v>
      </c>
      <c r="I13" s="2" t="s">
        <v>19</v>
      </c>
      <c r="J13" s="2" t="s">
        <v>5</v>
      </c>
    </row>
    <row r="14" spans="1:11" x14ac:dyDescent="0.25">
      <c r="A14" s="1"/>
      <c r="B14" s="1" t="s">
        <v>10</v>
      </c>
      <c r="C14" s="3">
        <v>849</v>
      </c>
      <c r="D14" s="3">
        <v>130</v>
      </c>
      <c r="E14" s="3">
        <v>519</v>
      </c>
      <c r="F14" s="3">
        <v>651</v>
      </c>
      <c r="G14" s="3">
        <v>0</v>
      </c>
      <c r="H14" s="3">
        <v>1493</v>
      </c>
      <c r="I14" s="3">
        <v>1731</v>
      </c>
      <c r="J14" s="3">
        <f>H14+I14</f>
        <v>3224</v>
      </c>
    </row>
    <row r="15" spans="1:11" x14ac:dyDescent="0.25">
      <c r="A15" s="4" t="s">
        <v>5</v>
      </c>
      <c r="B15" s="4" t="s">
        <v>6</v>
      </c>
      <c r="C15" s="5">
        <f>C14</f>
        <v>849</v>
      </c>
      <c r="D15" s="5">
        <f>D14</f>
        <v>130</v>
      </c>
      <c r="E15" s="5">
        <f>E14</f>
        <v>519</v>
      </c>
      <c r="F15" s="5">
        <f>F14</f>
        <v>651</v>
      </c>
      <c r="G15" s="5">
        <v>0</v>
      </c>
      <c r="H15" s="5">
        <f>H14</f>
        <v>1493</v>
      </c>
      <c r="I15" s="5">
        <f>I14</f>
        <v>1731</v>
      </c>
      <c r="J15" s="5">
        <f>J14</f>
        <v>3224</v>
      </c>
    </row>
    <row r="18" spans="1:10" ht="30" x14ac:dyDescent="0.25">
      <c r="A18" s="20" t="s">
        <v>20</v>
      </c>
      <c r="B18" s="21"/>
      <c r="C18" s="6" t="s">
        <v>21</v>
      </c>
      <c r="D18" s="21" t="s">
        <v>22</v>
      </c>
      <c r="E18" s="21"/>
      <c r="F18" s="21"/>
      <c r="G18" s="21"/>
      <c r="H18" s="21"/>
      <c r="I18" s="21"/>
      <c r="J18" s="21"/>
    </row>
    <row r="19" spans="1:10" x14ac:dyDescent="0.25">
      <c r="A19" s="11" t="s">
        <v>12</v>
      </c>
      <c r="B19" s="11"/>
      <c r="C19" s="7">
        <f>2533603.53/C14</f>
        <v>2984.2208833922259</v>
      </c>
      <c r="D19" s="10" t="s">
        <v>25</v>
      </c>
      <c r="E19" s="10"/>
      <c r="F19" s="10"/>
      <c r="G19" s="10"/>
      <c r="H19" s="10"/>
      <c r="I19" s="10"/>
      <c r="J19" s="10"/>
    </row>
    <row r="20" spans="1:10" x14ac:dyDescent="0.25">
      <c r="A20" s="11" t="s">
        <v>13</v>
      </c>
      <c r="B20" s="11"/>
      <c r="C20" s="7">
        <f>216498.65/D14</f>
        <v>1665.3742307692307</v>
      </c>
      <c r="D20" s="10" t="s">
        <v>26</v>
      </c>
      <c r="E20" s="10"/>
      <c r="F20" s="10"/>
      <c r="G20" s="10"/>
      <c r="H20" s="10"/>
      <c r="I20" s="10"/>
      <c r="J20" s="10"/>
    </row>
    <row r="21" spans="1:10" x14ac:dyDescent="0.25">
      <c r="A21" s="11" t="s">
        <v>16</v>
      </c>
      <c r="B21" s="11"/>
      <c r="C21" s="7">
        <f>1138984.02/E14</f>
        <v>2194.5742196531792</v>
      </c>
      <c r="D21" s="10" t="s">
        <v>24</v>
      </c>
      <c r="E21" s="10"/>
      <c r="F21" s="10"/>
      <c r="G21" s="10"/>
      <c r="H21" s="10"/>
      <c r="I21" s="10"/>
      <c r="J21" s="10"/>
    </row>
    <row r="22" spans="1:10" x14ac:dyDescent="0.25">
      <c r="A22" s="11" t="s">
        <v>14</v>
      </c>
      <c r="B22" s="11"/>
      <c r="C22" s="7">
        <f>1035693.32/F14</f>
        <v>1590.9267588325652</v>
      </c>
      <c r="D22" s="10" t="s">
        <v>27</v>
      </c>
      <c r="E22" s="10"/>
      <c r="F22" s="10"/>
      <c r="G22" s="10"/>
      <c r="H22" s="10"/>
      <c r="I22" s="10"/>
      <c r="J22" s="10"/>
    </row>
    <row r="23" spans="1:10" x14ac:dyDescent="0.25">
      <c r="A23" s="11" t="s">
        <v>15</v>
      </c>
      <c r="B23" s="11"/>
      <c r="C23" s="7" t="s">
        <v>6</v>
      </c>
      <c r="D23" s="10" t="s">
        <v>23</v>
      </c>
      <c r="E23" s="10"/>
      <c r="F23" s="10"/>
      <c r="G23" s="10"/>
      <c r="H23" s="10"/>
      <c r="I23" s="10"/>
      <c r="J23" s="10"/>
    </row>
    <row r="24" spans="1:10" x14ac:dyDescent="0.25">
      <c r="A24" s="11" t="s">
        <v>29</v>
      </c>
      <c r="B24" s="11"/>
      <c r="C24" s="7">
        <f>9867609.13/J15</f>
        <v>3060.6728070719605</v>
      </c>
      <c r="D24" s="10" t="s">
        <v>28</v>
      </c>
      <c r="E24" s="10"/>
      <c r="F24" s="10"/>
      <c r="G24" s="10"/>
      <c r="H24" s="10"/>
      <c r="I24" s="10"/>
      <c r="J24" s="10"/>
    </row>
    <row r="26" spans="1:10" x14ac:dyDescent="0.25">
      <c r="A26" s="9" t="s">
        <v>31</v>
      </c>
      <c r="B26" s="9"/>
      <c r="C26" s="9"/>
      <c r="D26" s="9"/>
      <c r="E26" s="9"/>
      <c r="F26" s="9"/>
      <c r="G26" s="9"/>
    </row>
  </sheetData>
  <mergeCells count="27">
    <mergeCell ref="D19:J19"/>
    <mergeCell ref="A8:K8"/>
    <mergeCell ref="A10:F10"/>
    <mergeCell ref="A11:B11"/>
    <mergeCell ref="C11:J11"/>
    <mergeCell ref="H12:J12"/>
    <mergeCell ref="C12:C13"/>
    <mergeCell ref="D12:D13"/>
    <mergeCell ref="F12:F13"/>
    <mergeCell ref="G12:G13"/>
    <mergeCell ref="A12:A13"/>
    <mergeCell ref="B12:B13"/>
    <mergeCell ref="E12:E13"/>
    <mergeCell ref="A18:B18"/>
    <mergeCell ref="D18:J18"/>
    <mergeCell ref="A19:B19"/>
    <mergeCell ref="A26:G26"/>
    <mergeCell ref="D20:J20"/>
    <mergeCell ref="D21:J21"/>
    <mergeCell ref="D22:J22"/>
    <mergeCell ref="D23:J23"/>
    <mergeCell ref="D24:J24"/>
    <mergeCell ref="A20:B20"/>
    <mergeCell ref="A21:B21"/>
    <mergeCell ref="A22:B22"/>
    <mergeCell ref="A23:B23"/>
    <mergeCell ref="A24:B24"/>
  </mergeCells>
  <pageMargins left="0.511811024" right="0.511811024" top="0.78740157499999996" bottom="0.78740157499999996" header="0.31496062000000002" footer="0.31496062000000002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dos Anjos e Silva Goncalves</dc:creator>
  <cp:lastModifiedBy>Renata Monteiro Costa</cp:lastModifiedBy>
  <cp:lastPrinted>2023-05-02T19:31:27Z</cp:lastPrinted>
  <dcterms:created xsi:type="dcterms:W3CDTF">2021-11-04T18:54:31Z</dcterms:created>
  <dcterms:modified xsi:type="dcterms:W3CDTF">2024-05-03T15:36:08Z</dcterms:modified>
</cp:coreProperties>
</file>