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Tjerj204\asdin\DITRA\SEDOT Revisão\Atividade Fim\Doc em elaboração\2026\SGGIC\RAD-SGGIC-020\"/>
    </mc:Choice>
  </mc:AlternateContent>
  <xr:revisionPtr revIDLastSave="0" documentId="13_ncr:1_{6B694F7D-4638-40FB-BD28-8103D7F8408B}" xr6:coauthVersionLast="36" xr6:coauthVersionMax="47" xr10:uidLastSave="{00000000-0000-0000-0000-000000000000}"/>
  <bookViews>
    <workbookView xWindow="0" yWindow="0" windowWidth="28800" windowHeight="12105" xr2:uid="{1EE46519-869F-4F0D-9136-B4FA3451BECF}"/>
  </bookViews>
  <sheets>
    <sheet name="Contexto" sheetId="13" r:id="rId1"/>
    <sheet name="Mapeamento" sheetId="11" r:id="rId2"/>
    <sheet name="Revisões" sheetId="16" r:id="rId3"/>
    <sheet name="Matriz" sheetId="3" r:id="rId4"/>
    <sheet name="Categoria" sheetId="12" r:id="rId5"/>
  </sheets>
  <definedNames>
    <definedName name="_xlnm.Print_Area" localSheetId="4">Categoria!$A$1:$P$16</definedName>
    <definedName name="_xlnm.Print_Area" localSheetId="0">Contexto!$A$1:$K$57</definedName>
    <definedName name="_xlnm.Print_Area" localSheetId="1">Mapeamento!$B$1:$U$44</definedName>
    <definedName name="_xlnm.Print_Area" localSheetId="3">Matriz!$A$1:$P$72</definedName>
    <definedName name="_xlnm.Print_Area" localSheetId="2">Revisões!$B$1:$G$51</definedName>
    <definedName name="_xlnm.Print_Titles" localSheetId="1">Mapeamento!$B:$E,Mapeamento!$1:$10</definedName>
    <definedName name="_xlnm.Print_Titles" localSheetId="2">Revisões!$B:$D,Revisões!$1:$5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1" l="1"/>
  <c r="G8" i="11" l="1"/>
  <c r="G7" i="11"/>
  <c r="G6" i="11"/>
  <c r="N15" i="11" l="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14" i="11"/>
  <c r="K14" i="11" l="1"/>
  <c r="L19" i="11"/>
  <c r="L20" i="11"/>
  <c r="L21" i="11"/>
  <c r="L22" i="11"/>
  <c r="L23" i="11"/>
  <c r="L24" i="11"/>
  <c r="L25" i="11"/>
  <c r="L26" i="11"/>
  <c r="L27" i="11"/>
  <c r="L28" i="11"/>
  <c r="L29" i="11"/>
  <c r="L30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K118" i="11"/>
  <c r="K48" i="11" l="1"/>
  <c r="K106" i="11"/>
  <c r="K100" i="11"/>
  <c r="K88" i="11"/>
  <c r="K52" i="11"/>
  <c r="K46" i="11"/>
  <c r="K182" i="11"/>
  <c r="K51" i="11"/>
  <c r="K45" i="11"/>
  <c r="K157" i="11"/>
  <c r="K53" i="11"/>
  <c r="K47" i="11"/>
  <c r="K159" i="11"/>
  <c r="K196" i="11"/>
  <c r="K190" i="11"/>
  <c r="K172" i="11"/>
  <c r="K142" i="11"/>
  <c r="K136" i="11"/>
  <c r="K64" i="11"/>
  <c r="K128" i="11"/>
  <c r="K156" i="11"/>
  <c r="K133" i="11"/>
  <c r="K132" i="11"/>
  <c r="K130" i="11"/>
  <c r="K124" i="11"/>
  <c r="K82" i="11"/>
  <c r="K186" i="11"/>
  <c r="K115" i="11"/>
  <c r="K109" i="11"/>
  <c r="K103" i="11"/>
  <c r="K74" i="11"/>
  <c r="K184" i="11"/>
  <c r="K102" i="11"/>
  <c r="K179" i="11"/>
  <c r="K178" i="11"/>
  <c r="K160" i="11"/>
  <c r="K154" i="11"/>
  <c r="K84" i="11"/>
  <c r="K61" i="11"/>
  <c r="K49" i="11"/>
  <c r="K79" i="11"/>
  <c r="K78" i="11"/>
  <c r="K187" i="11"/>
  <c r="K105" i="11"/>
  <c r="K76" i="11"/>
  <c r="K70" i="11"/>
  <c r="K202" i="11"/>
  <c r="K175" i="11"/>
  <c r="K148" i="11"/>
  <c r="K121" i="11"/>
  <c r="K94" i="11"/>
  <c r="K67" i="11"/>
  <c r="K163" i="11"/>
  <c r="K55" i="11"/>
  <c r="K174" i="11"/>
  <c r="K151" i="11"/>
  <c r="K120" i="11"/>
  <c r="K97" i="11"/>
  <c r="K66" i="11"/>
  <c r="K205" i="11"/>
  <c r="K193" i="11"/>
  <c r="K166" i="11"/>
  <c r="K139" i="11"/>
  <c r="K112" i="11"/>
  <c r="K85" i="11"/>
  <c r="K58" i="11"/>
  <c r="K181" i="11"/>
  <c r="K127" i="11"/>
  <c r="K73" i="11"/>
  <c r="K204" i="11"/>
  <c r="K177" i="11"/>
  <c r="K150" i="11"/>
  <c r="K146" i="11"/>
  <c r="K123" i="11"/>
  <c r="K96" i="11"/>
  <c r="K92" i="11"/>
  <c r="K69" i="11"/>
  <c r="K197" i="11"/>
  <c r="K192" i="11"/>
  <c r="K169" i="11"/>
  <c r="K138" i="11"/>
  <c r="K199" i="11"/>
  <c r="K145" i="11"/>
  <c r="K91" i="11"/>
  <c r="K195" i="11"/>
  <c r="K191" i="11"/>
  <c r="K168" i="11"/>
  <c r="K164" i="11"/>
  <c r="K141" i="11"/>
  <c r="K114" i="11"/>
  <c r="K110" i="11"/>
  <c r="K87" i="11"/>
  <c r="K60" i="11"/>
  <c r="K56" i="11"/>
  <c r="K206" i="11"/>
  <c r="K188" i="11"/>
  <c r="K170" i="11"/>
  <c r="K152" i="11"/>
  <c r="K134" i="11"/>
  <c r="K116" i="11"/>
  <c r="K98" i="11"/>
  <c r="K80" i="11"/>
  <c r="K62" i="11"/>
  <c r="K173" i="11"/>
  <c r="K155" i="11"/>
  <c r="K137" i="11"/>
  <c r="K119" i="11"/>
  <c r="K101" i="11"/>
  <c r="K83" i="11"/>
  <c r="K65" i="11"/>
  <c r="K180" i="11"/>
  <c r="K162" i="11"/>
  <c r="K144" i="11"/>
  <c r="K126" i="11"/>
  <c r="K108" i="11"/>
  <c r="K90" i="11"/>
  <c r="K72" i="11"/>
  <c r="K54" i="11"/>
  <c r="K176" i="11"/>
  <c r="K158" i="11"/>
  <c r="K140" i="11"/>
  <c r="K122" i="11"/>
  <c r="K104" i="11"/>
  <c r="K86" i="11"/>
  <c r="K68" i="11"/>
  <c r="K50" i="11"/>
  <c r="K194" i="11"/>
  <c r="K201" i="11"/>
  <c r="K183" i="11"/>
  <c r="K165" i="11"/>
  <c r="K147" i="11"/>
  <c r="K129" i="11"/>
  <c r="K111" i="11"/>
  <c r="K93" i="11"/>
  <c r="K75" i="11"/>
  <c r="K57" i="11"/>
  <c r="K198" i="11"/>
  <c r="K161" i="11"/>
  <c r="K143" i="11"/>
  <c r="K125" i="11"/>
  <c r="K107" i="11"/>
  <c r="K89" i="11"/>
  <c r="K71" i="11"/>
  <c r="K200" i="11"/>
  <c r="K171" i="11"/>
  <c r="K153" i="11"/>
  <c r="K135" i="11"/>
  <c r="K117" i="11"/>
  <c r="K99" i="11"/>
  <c r="K81" i="11"/>
  <c r="K63" i="11"/>
  <c r="K189" i="11"/>
  <c r="K203" i="11"/>
  <c r="K185" i="11"/>
  <c r="K167" i="11"/>
  <c r="K149" i="11"/>
  <c r="K131" i="11"/>
  <c r="K113" i="11"/>
  <c r="K95" i="11"/>
  <c r="K77" i="11"/>
  <c r="K59" i="11"/>
  <c r="K44" i="11" l="1"/>
  <c r="L14" i="11" l="1"/>
  <c r="K18" i="11"/>
  <c r="L18" i="11" s="1"/>
  <c r="K43" i="11"/>
  <c r="K21" i="11"/>
  <c r="K20" i="11"/>
  <c r="K22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L31" i="11" s="1"/>
  <c r="K30" i="11"/>
  <c r="K29" i="11"/>
  <c r="K28" i="11"/>
  <c r="K27" i="11"/>
  <c r="K26" i="11"/>
  <c r="K25" i="11"/>
  <c r="K24" i="11"/>
  <c r="K23" i="11"/>
  <c r="K19" i="11"/>
  <c r="K17" i="11"/>
  <c r="L17" i="11" s="1"/>
  <c r="K16" i="11"/>
  <c r="L16" i="11" s="1"/>
  <c r="K15" i="11"/>
  <c r="L15" i="11" s="1"/>
  <c r="J11" i="3" l="1"/>
  <c r="J10" i="3"/>
  <c r="J9" i="3"/>
  <c r="J8" i="3"/>
  <c r="J7" i="3"/>
  <c r="I11" i="3"/>
  <c r="I10" i="3"/>
  <c r="I9" i="3"/>
  <c r="I8" i="3"/>
  <c r="I7" i="3"/>
  <c r="H11" i="3"/>
  <c r="H10" i="3"/>
  <c r="H9" i="3"/>
  <c r="H8" i="3"/>
  <c r="H7" i="3"/>
  <c r="G11" i="3"/>
  <c r="G10" i="3"/>
  <c r="G9" i="3"/>
  <c r="G8" i="3"/>
  <c r="G7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<sst xmlns="http://schemas.openxmlformats.org/spreadsheetml/2006/main" count="250" uniqueCount="118">
  <si>
    <t>IDENTIFICAÇÃO</t>
  </si>
  <si>
    <t>Unidade Organizacional:</t>
  </si>
  <si>
    <t>Gestor do Risco:</t>
  </si>
  <si>
    <t>Macroprocesso / Processo:</t>
  </si>
  <si>
    <t>Objetivos do Processo:</t>
  </si>
  <si>
    <t>Data da Análise:</t>
  </si>
  <si>
    <r>
      <t>Leis e Regulamentos:</t>
    </r>
    <r>
      <rPr>
        <b/>
        <sz val="10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>Listar as principais leis, regulamentos e normas que afetam ou influenciam o macroprocesso/processo.</t>
    </r>
  </si>
  <si>
    <r>
      <rPr>
        <b/>
        <sz val="11"/>
        <color theme="1" tint="0.249977111117893"/>
        <rFont val="Calibri"/>
        <family val="2"/>
        <scheme val="minor"/>
      </rPr>
      <t>Sistemas:</t>
    </r>
    <r>
      <rPr>
        <b/>
        <sz val="10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>Listar os principais sistemas e outras  ferramentas (ex.: planilhas) que ajudam a operacionalizar o processo.</t>
    </r>
  </si>
  <si>
    <r>
      <t xml:space="preserve">Principais partes interessadas:
</t>
    </r>
    <r>
      <rPr>
        <sz val="10"/>
        <rFont val="Calibri"/>
        <family val="2"/>
        <scheme val="minor"/>
      </rPr>
      <t>Principais organizações ou indivíduos ativamente envolvidos e interessados nos resultados dos processos de trabalho.</t>
    </r>
    <r>
      <rPr>
        <b/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Ex.: usuários, fornecedores, CNJ, TCE, outra unidade do PJRJ</t>
    </r>
    <r>
      <rPr>
        <b/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</si>
  <si>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Ambientes interno e externo</t>
    </r>
    <r>
      <rPr>
        <b/>
        <sz val="16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Identificar os fatores que podem influenciar no alcance dos objetivos da unidade.</t>
    </r>
    <r>
      <rPr>
        <b/>
        <sz val="9"/>
        <rFont val="Calibri"/>
        <family val="2"/>
        <scheme val="minor"/>
      </rPr>
      <t xml:space="preserve">
</t>
    </r>
  </si>
  <si>
    <t>AJUDA</t>
  </si>
  <si>
    <t>FORÇAS</t>
  </si>
  <si>
    <t>OPORTUNIDADES</t>
  </si>
  <si>
    <t>Características internas que podem representar 
uma facilidade para o alcance dos objetivos.</t>
  </si>
  <si>
    <t>Situações do ambiente externo que podem 
ser favoráveis ao cuprimento dos objetivos.</t>
  </si>
  <si>
    <t>ATRAPALHA</t>
  </si>
  <si>
    <t>FRAQUEZAS</t>
  </si>
  <si>
    <t>AMEAÇAS</t>
  </si>
  <si>
    <t>Fatores internos que podem oferecer alguma dificuldade
 à execução do processo, aos seus objetivos.</t>
  </si>
  <si>
    <t>Situações externas sobre as quais se tem pouco 
ou nenhum controle e podem representar dificuldades 
para o alcance do objetivo.</t>
  </si>
  <si>
    <t>MAPEAMENTO DE RISCOS</t>
  </si>
  <si>
    <t>Unidade:</t>
  </si>
  <si>
    <t>Gestor:</t>
  </si>
  <si>
    <t>Data da Identificação:</t>
  </si>
  <si>
    <t>IDENTIFICAÇÃO E ANÁLISE DOS RISCOS</t>
  </si>
  <si>
    <t>TRATAMENTO DOS RISCOS</t>
  </si>
  <si>
    <t>Nº</t>
  </si>
  <si>
    <t>Risco</t>
  </si>
  <si>
    <t>Categoria</t>
  </si>
  <si>
    <t>Fonte</t>
  </si>
  <si>
    <t>Causa                                                                                                    (DEVIDO A)</t>
  </si>
  <si>
    <t>Consequência                                                                                    (O QUE PODERÁ LEVAR A)</t>
  </si>
  <si>
    <t>Probabilidade</t>
  </si>
  <si>
    <t>Impacto</t>
  </si>
  <si>
    <t>Severidade (Probabilidade x Impacto)</t>
  </si>
  <si>
    <t>Nível</t>
  </si>
  <si>
    <t>Resposta ao Risco</t>
  </si>
  <si>
    <t xml:space="preserve">Ações Preventivas                                                                                       </t>
  </si>
  <si>
    <t>Responsável         pela Ação</t>
  </si>
  <si>
    <t xml:space="preserve">Ações de Contingência                                                                                            </t>
  </si>
  <si>
    <t xml:space="preserve">Responsável         pela Ação </t>
  </si>
  <si>
    <t>Prazo</t>
  </si>
  <si>
    <r>
      <rPr>
        <sz val="8"/>
        <color rgb="FFC00000"/>
        <rFont val="Calibri"/>
        <family val="2"/>
        <scheme val="minor"/>
      </rPr>
      <t xml:space="preserve">                                                                         
                                                                     IMPORTANTE: sempre verifique no site do TJRJ se a versão impressa do documento está atualizada.</t>
    </r>
    <r>
      <rPr>
        <sz val="11"/>
        <color theme="1"/>
        <rFont val="Calibri"/>
        <family val="2"/>
        <scheme val="minor"/>
      </rPr>
      <t xml:space="preserve">
</t>
    </r>
  </si>
  <si>
    <t>CONTROLE DE REVISÕES</t>
  </si>
  <si>
    <t>REVISÃO</t>
  </si>
  <si>
    <t>DATA DA ALTERAÇÃO</t>
  </si>
  <si>
    <t>BREVE DESCRIÇÃO DA REVISÃO</t>
  </si>
  <si>
    <t>REVISADO POR</t>
  </si>
  <si>
    <t>MATRIZ DE RISCO - PROBABILIDADE x IMPACTO</t>
  </si>
  <si>
    <t>PROBABILIDADE</t>
  </si>
  <si>
    <t>Muito Alta</t>
  </si>
  <si>
    <t>SEVERIDADE</t>
  </si>
  <si>
    <t>Alta</t>
  </si>
  <si>
    <t>Faixa</t>
  </si>
  <si>
    <t>Tolerância ao Risco</t>
  </si>
  <si>
    <t>Tratamento do Risco</t>
  </si>
  <si>
    <t>Média</t>
  </si>
  <si>
    <t>1 a 4</t>
  </si>
  <si>
    <t>Baixo</t>
  </si>
  <si>
    <t>Aceitável</t>
  </si>
  <si>
    <t>Ações de Controle são OPCIONAIS. O nível de risco deverá ser monitorado com vistas a verificar sua manutenção no nível baixo.</t>
  </si>
  <si>
    <t>Baixa</t>
  </si>
  <si>
    <t>5 a 10</t>
  </si>
  <si>
    <t>Médio</t>
  </si>
  <si>
    <t>Ações de Controle são OPCIONAIS, mas recomendadas. O nível de risco deverá ser monitorado com vistas a verificar a sua manutenção no nível médio.</t>
  </si>
  <si>
    <t>Muito Baixa</t>
  </si>
  <si>
    <t>12 a 16</t>
  </si>
  <si>
    <t>Alto</t>
  </si>
  <si>
    <t>Inaceitável</t>
  </si>
  <si>
    <t>Ações de Controle são OBRIGATÓRIAS e com prioridade média.</t>
  </si>
  <si>
    <t>Muito
Baixo</t>
  </si>
  <si>
    <t>Muito
Alto</t>
  </si>
  <si>
    <t>20 e 25</t>
  </si>
  <si>
    <t>Altíssimo</t>
  </si>
  <si>
    <t>Ações de Controle são OBRIGATÓRIAS e deverão ser priorizadas em relação às demais ações de controle.</t>
  </si>
  <si>
    <t>IMPACTO</t>
  </si>
  <si>
    <t>Item</t>
  </si>
  <si>
    <t>Etapa da Contratação</t>
  </si>
  <si>
    <t>Respostas ao Risco</t>
  </si>
  <si>
    <t>Não se aplica</t>
  </si>
  <si>
    <t>Planejamento da Contratação</t>
  </si>
  <si>
    <t>Seleção do Fornecedor</t>
  </si>
  <si>
    <t>Aceitar</t>
  </si>
  <si>
    <t>Execução do Contrato</t>
  </si>
  <si>
    <t>Mitigar</t>
  </si>
  <si>
    <t>Evitar</t>
  </si>
  <si>
    <t>Compartilhar</t>
  </si>
  <si>
    <t>Fonte do Risco</t>
  </si>
  <si>
    <t>Eventos Externos</t>
  </si>
  <si>
    <t>1 - Muito Baixa</t>
  </si>
  <si>
    <t>Infraestrutura</t>
  </si>
  <si>
    <t>2 - Baixa</t>
  </si>
  <si>
    <t>Pessoas</t>
  </si>
  <si>
    <t>3 - Média</t>
  </si>
  <si>
    <t>Processo de Trabalho</t>
  </si>
  <si>
    <t>4 - Alta</t>
  </si>
  <si>
    <t>Sistemas ou Tecnologia</t>
  </si>
  <si>
    <t>5 - Muito Alta</t>
  </si>
  <si>
    <t>20 a 25</t>
  </si>
  <si>
    <t>1 - Muito Baixo</t>
  </si>
  <si>
    <t>2 - Baixo</t>
  </si>
  <si>
    <t>3 - Médio</t>
  </si>
  <si>
    <t>4 - Alto</t>
  </si>
  <si>
    <t>5 - Muito Alto</t>
  </si>
  <si>
    <t>Categoria de Risco</t>
  </si>
  <si>
    <t>Comunicação</t>
  </si>
  <si>
    <t>Conformidade</t>
  </si>
  <si>
    <t>Estratégico</t>
  </si>
  <si>
    <t>Integridade</t>
  </si>
  <si>
    <t>Operacional</t>
  </si>
  <si>
    <t>CATEGORIAS DOS RISCOS</t>
  </si>
  <si>
    <r>
      <t xml:space="preserve">Associados a eventos que podem impedir ou dificultar a disponibilidade de informações para a tomada de decisões e para cumprimento das obrigações de </t>
    </r>
    <r>
      <rPr>
        <i/>
        <sz val="11"/>
        <rFont val="Calibri"/>
        <family val="2"/>
        <scheme val="minor"/>
      </rPr>
      <t>accountability</t>
    </r>
    <r>
      <rPr>
        <sz val="11"/>
        <rFont val="Calibri"/>
        <family val="2"/>
        <scheme val="minor"/>
      </rPr>
      <t xml:space="preserve"> (prestação de contas às instâncias controladoras e à sociedade).</t>
    </r>
  </si>
  <si>
    <t>Associados ao não cumprimento de princípios constitucionais, legislações específicas ou regulamentações externas aplicáveis ao negócio, bem como de normas e procedimentos internos.</t>
  </si>
  <si>
    <t>Estratégicos</t>
  </si>
  <si>
    <t>Associados à tomada de decisão que pode afetar negativamente o alcance dos objetivos da instituição.</t>
  </si>
  <si>
    <t>Associados a eventos de corrupção, fraudes, irregularidades e/ou desvios éticos e de conduta, que possam comprometer os valores e padrões preconizados pelo Tribunal de Justiça e a realização de seus objetivos, assim como a reputação institucional perante a sociedade.</t>
  </si>
  <si>
    <t>Operacionais</t>
  </si>
  <si>
    <t>Associados à ocorrência de perdas (produtividade, ativos e orçamentos) resultantes de falhas, deficiências ou inadequação de processos internos, estrutura, pessoas, sistemas, tecnologia, como também de eventos externos (catástrofes naturais, greves, fraudes).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</si>
</sst>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73763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1B1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5B5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BABA"/>
        <bgColor rgb="FFFFFFFF"/>
      </patternFill>
    </fill>
    <fill>
      <patternFill patternType="solid">
        <fgColor rgb="FFF9D3B9"/>
        <bgColor rgb="FFFFFFFF"/>
      </patternFill>
    </fill>
    <fill>
      <patternFill patternType="solid">
        <fgColor rgb="FFFFEFBD"/>
        <bgColor rgb="FFFFFFFF"/>
      </patternFill>
    </fill>
    <fill>
      <patternFill patternType="solid">
        <fgColor rgb="FFAECFF4"/>
        <bgColor rgb="FFFFFFFF"/>
      </patternFill>
    </fill>
    <fill>
      <patternFill patternType="solid">
        <fgColor rgb="FFB6D7B3"/>
        <bgColor rgb="FFFFFFFF"/>
      </patternFill>
    </fill>
    <fill>
      <patternFill patternType="solid">
        <fgColor theme="0"/>
        <bgColor rgb="FF073763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24994659260841701"/>
      </right>
      <top/>
      <bottom style="thin">
        <color theme="0" tint="-4.9989318521683403E-2"/>
      </bottom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8458815271462"/>
      </top>
      <bottom/>
      <diagonal/>
    </border>
    <border>
      <left/>
      <right style="thin">
        <color theme="0" tint="-0.1498458815271462"/>
      </right>
      <top style="thin">
        <color theme="0" tint="-0.1498458815271462"/>
      </top>
      <bottom/>
      <diagonal/>
    </border>
    <border>
      <left/>
      <right/>
      <top/>
      <bottom style="thin">
        <color theme="0" tint="-0.1498458815271462"/>
      </bottom>
      <diagonal/>
    </border>
    <border>
      <left/>
      <right style="thin">
        <color theme="0" tint="-0.1498458815271462"/>
      </right>
      <top/>
      <bottom style="thin">
        <color theme="0" tint="-0.149845881527146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8458815271462"/>
      </left>
      <right style="thin">
        <color theme="0" tint="-0.1498458815271462"/>
      </right>
      <top/>
      <bottom/>
      <diagonal/>
    </border>
    <border>
      <left style="thin">
        <color theme="0" tint="-0.1498458815271462"/>
      </left>
      <right style="thin">
        <color theme="0" tint="-0.1498458815271462"/>
      </right>
      <top/>
      <bottom style="thin">
        <color theme="0" tint="-0.1498458815271462"/>
      </bottom>
      <diagonal/>
    </border>
  </borders>
  <cellStyleXfs count="9">
    <xf numFmtId="0" fontId="0" fillId="0" borderId="0"/>
    <xf numFmtId="0" fontId="4" fillId="2" borderId="0" applyNumberFormat="0" applyBorder="0" applyAlignment="0" applyProtection="0"/>
    <xf numFmtId="0" fontId="1" fillId="0" borderId="0"/>
    <xf numFmtId="0" fontId="7" fillId="0" borderId="0"/>
    <xf numFmtId="0" fontId="9" fillId="0" borderId="0"/>
    <xf numFmtId="0" fontId="20" fillId="0" borderId="0"/>
    <xf numFmtId="0" fontId="1" fillId="0" borderId="0"/>
    <xf numFmtId="43" fontId="7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5">
    <xf numFmtId="0" fontId="0" fillId="0" borderId="0" xfId="0"/>
    <xf numFmtId="0" fontId="0" fillId="3" borderId="0" xfId="0" applyFill="1"/>
    <xf numFmtId="0" fontId="0" fillId="4" borderId="0" xfId="0" applyFill="1"/>
    <xf numFmtId="0" fontId="6" fillId="5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 indent="1"/>
    </xf>
    <xf numFmtId="0" fontId="9" fillId="0" borderId="6" xfId="4" applyBorder="1"/>
    <xf numFmtId="0" fontId="9" fillId="0" borderId="0" xfId="4"/>
    <xf numFmtId="0" fontId="9" fillId="0" borderId="7" xfId="4" applyBorder="1"/>
    <xf numFmtId="0" fontId="12" fillId="7" borderId="9" xfId="4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left" vertical="center" wrapText="1" indent="1"/>
    </xf>
    <xf numFmtId="0" fontId="14" fillId="10" borderId="14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left" vertical="center" wrapText="1" indent="1"/>
    </xf>
    <xf numFmtId="0" fontId="14" fillId="13" borderId="14" xfId="0" applyFont="1" applyFill="1" applyBorder="1" applyAlignment="1">
      <alignment horizontal="center" vertical="center"/>
    </xf>
    <xf numFmtId="0" fontId="12" fillId="7" borderId="16" xfId="4" applyFont="1" applyFill="1" applyBorder="1" applyAlignment="1">
      <alignment horizontal="center" vertical="center" wrapText="1"/>
    </xf>
    <xf numFmtId="0" fontId="12" fillId="7" borderId="17" xfId="4" applyFont="1" applyFill="1" applyBorder="1" applyAlignment="1">
      <alignment horizontal="center" vertical="center" wrapText="1"/>
    </xf>
    <xf numFmtId="0" fontId="9" fillId="0" borderId="21" xfId="4" applyBorder="1"/>
    <xf numFmtId="0" fontId="9" fillId="0" borderId="22" xfId="4" applyBorder="1"/>
    <xf numFmtId="0" fontId="9" fillId="0" borderId="23" xfId="4" applyBorder="1"/>
    <xf numFmtId="0" fontId="5" fillId="0" borderId="2" xfId="2" applyFont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center" vertical="center"/>
    </xf>
    <xf numFmtId="0" fontId="18" fillId="16" borderId="0" xfId="0" applyFont="1" applyFill="1" applyAlignment="1">
      <alignment horizontal="left" vertical="center" indent="1"/>
    </xf>
    <xf numFmtId="0" fontId="0" fillId="16" borderId="0" xfId="0" applyFill="1"/>
    <xf numFmtId="0" fontId="3" fillId="0" borderId="0" xfId="0" applyFont="1"/>
    <xf numFmtId="0" fontId="21" fillId="0" borderId="0" xfId="0" applyFont="1"/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16" borderId="0" xfId="0" applyFont="1" applyFill="1" applyAlignment="1">
      <alignment horizontal="center" vertical="center"/>
    </xf>
    <xf numFmtId="0" fontId="21" fillId="16" borderId="0" xfId="0" applyFont="1" applyFill="1"/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0" fillId="0" borderId="37" xfId="0" applyBorder="1"/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18" fillId="1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1" fillId="17" borderId="9" xfId="4" applyFont="1" applyFill="1" applyBorder="1" applyAlignment="1">
      <alignment horizontal="center" vertical="center"/>
    </xf>
    <xf numFmtId="0" fontId="11" fillId="18" borderId="9" xfId="4" applyFont="1" applyFill="1" applyBorder="1" applyAlignment="1">
      <alignment horizontal="center" vertical="center"/>
    </xf>
    <xf numFmtId="0" fontId="11" fillId="19" borderId="9" xfId="4" applyFont="1" applyFill="1" applyBorder="1" applyAlignment="1">
      <alignment horizontal="center" vertical="center"/>
    </xf>
    <xf numFmtId="0" fontId="11" fillId="20" borderId="9" xfId="4" applyFont="1" applyFill="1" applyBorder="1" applyAlignment="1">
      <alignment horizontal="center" vertical="center"/>
    </xf>
    <xf numFmtId="0" fontId="11" fillId="21" borderId="9" xfId="4" applyFont="1" applyFill="1" applyBorder="1" applyAlignment="1">
      <alignment horizontal="center" vertical="center"/>
    </xf>
    <xf numFmtId="0" fontId="11" fillId="21" borderId="18" xfId="4" applyFont="1" applyFill="1" applyBorder="1" applyAlignment="1">
      <alignment horizontal="center" vertical="center"/>
    </xf>
    <xf numFmtId="0" fontId="11" fillId="20" borderId="19" xfId="4" applyFont="1" applyFill="1" applyBorder="1" applyAlignment="1">
      <alignment horizontal="center" vertical="center"/>
    </xf>
    <xf numFmtId="0" fontId="11" fillId="19" borderId="19" xfId="4" applyFont="1" applyFill="1" applyBorder="1" applyAlignment="1">
      <alignment horizontal="center" vertical="center"/>
    </xf>
    <xf numFmtId="0" fontId="11" fillId="18" borderId="19" xfId="4" applyFont="1" applyFill="1" applyBorder="1" applyAlignment="1">
      <alignment horizontal="center" vertical="center"/>
    </xf>
    <xf numFmtId="0" fontId="11" fillId="17" borderId="18" xfId="4" applyFont="1" applyFill="1" applyBorder="1" applyAlignment="1">
      <alignment horizontal="center" vertical="center"/>
    </xf>
    <xf numFmtId="0" fontId="17" fillId="5" borderId="24" xfId="2" applyFont="1" applyFill="1" applyBorder="1" applyAlignment="1">
      <alignment horizontal="center" vertical="center" wrapText="1"/>
    </xf>
    <xf numFmtId="0" fontId="17" fillId="5" borderId="38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16" borderId="0" xfId="2" applyFont="1" applyFill="1" applyAlignment="1">
      <alignment vertical="center" wrapText="1"/>
    </xf>
    <xf numFmtId="0" fontId="23" fillId="15" borderId="0" xfId="0" applyFont="1" applyFill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justify" wrapText="1"/>
    </xf>
    <xf numFmtId="0" fontId="5" fillId="15" borderId="49" xfId="2" applyFont="1" applyFill="1" applyBorder="1" applyAlignment="1">
      <alignment horizontal="center" vertical="center" wrapText="1"/>
    </xf>
    <xf numFmtId="0" fontId="5" fillId="15" borderId="43" xfId="2" applyFont="1" applyFill="1" applyBorder="1" applyAlignment="1">
      <alignment horizontal="center" vertical="center" wrapText="1"/>
    </xf>
    <xf numFmtId="0" fontId="5" fillId="15" borderId="50" xfId="2" applyFont="1" applyFill="1" applyBorder="1" applyAlignment="1">
      <alignment horizontal="center" vertical="center" wrapText="1"/>
    </xf>
    <xf numFmtId="0" fontId="5" fillId="15" borderId="51" xfId="2" applyFont="1" applyFill="1" applyBorder="1" applyAlignment="1">
      <alignment horizontal="center" vertical="center" wrapText="1"/>
    </xf>
    <xf numFmtId="0" fontId="5" fillId="15" borderId="30" xfId="2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16" borderId="0" xfId="0" applyFill="1" applyAlignment="1">
      <alignment horizontal="left" vertical="center"/>
    </xf>
    <xf numFmtId="0" fontId="21" fillId="16" borderId="0" xfId="0" applyFont="1" applyFill="1" applyAlignment="1">
      <alignment horizontal="left" vertical="center"/>
    </xf>
    <xf numFmtId="0" fontId="10" fillId="22" borderId="0" xfId="4" applyFont="1" applyFill="1" applyAlignment="1">
      <alignment vertical="center" textRotation="90"/>
    </xf>
    <xf numFmtId="0" fontId="11" fillId="23" borderId="0" xfId="4" applyFont="1" applyFill="1" applyAlignment="1">
      <alignment horizontal="center" vertical="center"/>
    </xf>
    <xf numFmtId="0" fontId="10" fillId="22" borderId="0" xfId="4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9" fillId="0" borderId="3" xfId="4" applyBorder="1"/>
    <xf numFmtId="0" fontId="9" fillId="0" borderId="4" xfId="4" applyBorder="1"/>
    <xf numFmtId="0" fontId="9" fillId="0" borderId="5" xfId="4" applyBorder="1"/>
    <xf numFmtId="0" fontId="0" fillId="0" borderId="52" xfId="0" applyBorder="1" applyAlignment="1">
      <alignment horizontal="center" vertical="center" wrapText="1"/>
    </xf>
    <xf numFmtId="0" fontId="23" fillId="16" borderId="0" xfId="0" applyFont="1" applyFill="1" applyAlignment="1">
      <alignment horizontal="center" vertical="center"/>
    </xf>
    <xf numFmtId="0" fontId="23" fillId="16" borderId="0" xfId="0" applyFont="1" applyFill="1" applyAlignment="1">
      <alignment vertical="center"/>
    </xf>
    <xf numFmtId="0" fontId="23" fillId="16" borderId="0" xfId="0" applyFont="1" applyFill="1" applyAlignment="1">
      <alignment horizontal="right" vertical="center"/>
    </xf>
    <xf numFmtId="0" fontId="17" fillId="5" borderId="10" xfId="2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justify" wrapText="1"/>
    </xf>
    <xf numFmtId="0" fontId="24" fillId="5" borderId="10" xfId="8" applyFill="1" applyBorder="1" applyAlignment="1">
      <alignment horizontal="center" vertical="center" wrapText="1"/>
    </xf>
    <xf numFmtId="0" fontId="19" fillId="5" borderId="10" xfId="8" applyFont="1" applyFill="1" applyBorder="1" applyAlignment="1">
      <alignment horizontal="center" vertical="center" wrapText="1"/>
    </xf>
    <xf numFmtId="0" fontId="21" fillId="0" borderId="10" xfId="0" applyFont="1" applyBorder="1"/>
    <xf numFmtId="0" fontId="2" fillId="12" borderId="11" xfId="0" applyFont="1" applyFill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left" vertical="center" wrapText="1" indent="1"/>
    </xf>
    <xf numFmtId="0" fontId="9" fillId="0" borderId="70" xfId="4" applyBorder="1"/>
    <xf numFmtId="0" fontId="15" fillId="8" borderId="14" xfId="0" applyFont="1" applyFill="1" applyBorder="1" applyAlignment="1">
      <alignment horizontal="left" vertical="center" wrapText="1" indent="1"/>
    </xf>
    <xf numFmtId="0" fontId="22" fillId="15" borderId="0" xfId="0" applyFont="1" applyFill="1" applyAlignment="1">
      <alignment vertical="center"/>
    </xf>
    <xf numFmtId="0" fontId="0" fillId="16" borderId="0" xfId="0" applyFill="1" applyAlignment="1">
      <alignment wrapText="1"/>
    </xf>
    <xf numFmtId="0" fontId="17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6" fillId="5" borderId="24" xfId="2" applyFont="1" applyFill="1" applyBorder="1" applyAlignment="1">
      <alignment horizontal="center" vertical="center" wrapText="1"/>
    </xf>
    <xf numFmtId="0" fontId="6" fillId="5" borderId="38" xfId="2" applyFont="1" applyFill="1" applyBorder="1" applyAlignment="1">
      <alignment horizontal="center" vertical="center" wrapText="1"/>
    </xf>
    <xf numFmtId="0" fontId="28" fillId="0" borderId="26" xfId="2" applyFont="1" applyBorder="1" applyAlignment="1">
      <alignment horizontal="center" vertical="center" wrapText="1"/>
    </xf>
    <xf numFmtId="0" fontId="28" fillId="0" borderId="41" xfId="2" applyFont="1" applyBorder="1" applyAlignment="1">
      <alignment horizontal="center" vertical="center" wrapText="1"/>
    </xf>
    <xf numFmtId="0" fontId="28" fillId="0" borderId="71" xfId="2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justify" wrapText="1"/>
      <protection locked="0"/>
    </xf>
    <xf numFmtId="0" fontId="0" fillId="0" borderId="26" xfId="0" applyBorder="1" applyAlignment="1" applyProtection="1">
      <alignment horizontal="center" vertical="justify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justify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horizontal="center" vertical="center" wrapText="1"/>
      <protection locked="0"/>
    </xf>
    <xf numFmtId="14" fontId="0" fillId="0" borderId="65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4" fillId="0" borderId="0" xfId="8" applyBorder="1" applyAlignment="1" applyProtection="1">
      <alignment vertical="center" wrapText="1"/>
    </xf>
    <xf numFmtId="0" fontId="24" fillId="0" borderId="0" xfId="8" applyBorder="1" applyAlignment="1" applyProtection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horizontal="left" vertical="center" wrapText="1"/>
    </xf>
    <xf numFmtId="0" fontId="4" fillId="16" borderId="0" xfId="0" applyFont="1" applyFill="1" applyAlignment="1">
      <alignment horizontal="center" vertical="center"/>
    </xf>
    <xf numFmtId="0" fontId="0" fillId="0" borderId="0" xfId="0" applyAlignment="1">
      <alignment horizontal="center" vertical="justify" wrapText="1"/>
    </xf>
    <xf numFmtId="0" fontId="0" fillId="0" borderId="0" xfId="0" applyAlignment="1">
      <alignment horizontal="left" vertical="center" wrapText="1"/>
    </xf>
    <xf numFmtId="0" fontId="32" fillId="27" borderId="91" xfId="8" applyFont="1" applyFill="1" applyBorder="1" applyAlignment="1" applyProtection="1">
      <alignment horizontal="center" vertical="center" textRotation="255" wrapText="1"/>
    </xf>
    <xf numFmtId="0" fontId="32" fillId="27" borderId="92" xfId="8" applyFont="1" applyFill="1" applyBorder="1" applyAlignment="1" applyProtection="1">
      <alignment horizontal="center" vertical="center" textRotation="255" wrapText="1"/>
    </xf>
    <xf numFmtId="0" fontId="32" fillId="27" borderId="93" xfId="8" applyFont="1" applyFill="1" applyBorder="1" applyAlignment="1" applyProtection="1">
      <alignment horizontal="center" vertical="center" textRotation="255" wrapText="1"/>
    </xf>
    <xf numFmtId="0" fontId="32" fillId="26" borderId="54" xfId="0" applyFont="1" applyFill="1" applyBorder="1" applyAlignment="1">
      <alignment horizontal="center" vertical="center" textRotation="255" wrapText="1"/>
    </xf>
    <xf numFmtId="0" fontId="32" fillId="26" borderId="87" xfId="0" applyFont="1" applyFill="1" applyBorder="1" applyAlignment="1">
      <alignment horizontal="center" vertical="center" textRotation="255" wrapText="1"/>
    </xf>
    <xf numFmtId="0" fontId="0" fillId="16" borderId="86" xfId="0" applyFill="1" applyBorder="1" applyAlignment="1" applyProtection="1">
      <alignment horizontal="center" vertical="center" wrapText="1"/>
      <protection locked="0"/>
    </xf>
    <xf numFmtId="0" fontId="0" fillId="16" borderId="71" xfId="0" applyFill="1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0" fillId="16" borderId="85" xfId="0" applyFill="1" applyBorder="1" applyAlignment="1" applyProtection="1">
      <alignment horizontal="center" vertical="center" wrapText="1"/>
      <protection locked="0"/>
    </xf>
    <xf numFmtId="0" fontId="0" fillId="16" borderId="73" xfId="0" applyFill="1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0" fontId="0" fillId="16" borderId="40" xfId="0" applyFill="1" applyBorder="1" applyAlignment="1" applyProtection="1">
      <alignment horizontal="center" vertical="center" wrapText="1"/>
      <protection locked="0"/>
    </xf>
    <xf numFmtId="0" fontId="0" fillId="16" borderId="88" xfId="0" applyFill="1" applyBorder="1" applyAlignment="1" applyProtection="1">
      <alignment horizontal="center" vertical="center" wrapText="1"/>
      <protection locked="0"/>
    </xf>
    <xf numFmtId="0" fontId="0" fillId="16" borderId="78" xfId="0" applyFill="1" applyBorder="1" applyAlignment="1" applyProtection="1">
      <alignment horizontal="center" vertical="center" wrapText="1"/>
      <protection locked="0"/>
    </xf>
    <xf numFmtId="0" fontId="0" fillId="16" borderId="89" xfId="0" applyFill="1" applyBorder="1" applyAlignment="1" applyProtection="1">
      <alignment horizontal="center" vertical="center" wrapText="1"/>
      <protection locked="0"/>
    </xf>
    <xf numFmtId="0" fontId="19" fillId="0" borderId="71" xfId="2" applyFont="1" applyBorder="1" applyAlignment="1" applyProtection="1">
      <alignment horizontal="left" vertical="center" wrapText="1"/>
      <protection locked="0"/>
    </xf>
    <xf numFmtId="0" fontId="19" fillId="5" borderId="0" xfId="2" applyFont="1" applyFill="1" applyAlignment="1">
      <alignment horizontal="center" vertical="center" wrapText="1"/>
    </xf>
    <xf numFmtId="0" fontId="31" fillId="27" borderId="83" xfId="8" applyFont="1" applyFill="1" applyBorder="1" applyAlignment="1" applyProtection="1">
      <alignment horizontal="center" vertical="center" wrapText="1"/>
    </xf>
    <xf numFmtId="0" fontId="31" fillId="27" borderId="84" xfId="8" applyFont="1" applyFill="1" applyBorder="1" applyAlignment="1" applyProtection="1">
      <alignment horizontal="center" vertical="center" wrapText="1"/>
    </xf>
    <xf numFmtId="0" fontId="32" fillId="27" borderId="80" xfId="8" applyFont="1" applyFill="1" applyBorder="1" applyAlignment="1" applyProtection="1">
      <alignment horizontal="center" vertical="center" wrapText="1"/>
    </xf>
    <xf numFmtId="0" fontId="32" fillId="27" borderId="81" xfId="8" applyFont="1" applyFill="1" applyBorder="1" applyAlignment="1" applyProtection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32" fillId="27" borderId="79" xfId="8" applyFont="1" applyFill="1" applyBorder="1" applyAlignment="1" applyProtection="1">
      <alignment horizontal="center" vertical="center" wrapText="1"/>
    </xf>
    <xf numFmtId="0" fontId="31" fillId="27" borderId="82" xfId="8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9" fillId="0" borderId="26" xfId="2" applyFont="1" applyBorder="1" applyAlignment="1" applyProtection="1">
      <alignment horizontal="left" vertical="center" wrapText="1"/>
      <protection locked="0"/>
    </xf>
    <xf numFmtId="0" fontId="19" fillId="0" borderId="41" xfId="2" applyFont="1" applyBorder="1" applyAlignment="1" applyProtection="1">
      <alignment horizontal="left" vertical="center" wrapText="1"/>
      <protection locked="0"/>
    </xf>
    <xf numFmtId="0" fontId="32" fillId="26" borderId="80" xfId="0" applyFont="1" applyFill="1" applyBorder="1" applyAlignment="1">
      <alignment horizontal="center" vertical="center" wrapText="1"/>
    </xf>
    <xf numFmtId="0" fontId="32" fillId="26" borderId="81" xfId="0" applyFont="1" applyFill="1" applyBorder="1" applyAlignment="1">
      <alignment horizontal="center" vertical="center" wrapText="1"/>
    </xf>
    <xf numFmtId="0" fontId="31" fillId="26" borderId="83" xfId="0" applyFont="1" applyFill="1" applyBorder="1" applyAlignment="1">
      <alignment horizontal="center" vertical="center" wrapText="1"/>
    </xf>
    <xf numFmtId="0" fontId="31" fillId="26" borderId="84" xfId="0" applyFont="1" applyFill="1" applyBorder="1" applyAlignment="1">
      <alignment horizontal="center" vertical="center" wrapText="1"/>
    </xf>
    <xf numFmtId="0" fontId="32" fillId="26" borderId="74" xfId="0" applyFont="1" applyFill="1" applyBorder="1" applyAlignment="1">
      <alignment horizontal="center" vertical="center" wrapText="1"/>
    </xf>
    <xf numFmtId="0" fontId="32" fillId="26" borderId="75" xfId="0" applyFont="1" applyFill="1" applyBorder="1" applyAlignment="1">
      <alignment horizontal="center" vertical="center" wrapText="1"/>
    </xf>
    <xf numFmtId="0" fontId="31" fillId="26" borderId="76" xfId="0" applyFont="1" applyFill="1" applyBorder="1" applyAlignment="1">
      <alignment horizontal="center" vertical="center" wrapText="1"/>
    </xf>
    <xf numFmtId="0" fontId="31" fillId="26" borderId="77" xfId="0" applyFont="1" applyFill="1" applyBorder="1" applyAlignment="1">
      <alignment horizontal="center" vertical="center" wrapText="1"/>
    </xf>
    <xf numFmtId="0" fontId="0" fillId="16" borderId="72" xfId="0" applyFill="1" applyBorder="1" applyAlignment="1" applyProtection="1">
      <alignment horizontal="center" vertical="center" wrapText="1"/>
      <protection locked="0"/>
    </xf>
    <xf numFmtId="0" fontId="0" fillId="16" borderId="90" xfId="0" applyFill="1" applyBorder="1" applyAlignment="1" applyProtection="1">
      <alignment horizontal="center" vertical="center" wrapText="1"/>
      <protection locked="0"/>
    </xf>
    <xf numFmtId="0" fontId="17" fillId="0" borderId="26" xfId="2" applyFont="1" applyBorder="1" applyAlignment="1" applyProtection="1">
      <alignment horizontal="center" vertical="center" wrapText="1"/>
      <protection locked="0"/>
    </xf>
    <xf numFmtId="0" fontId="22" fillId="15" borderId="0" xfId="0" applyFont="1" applyFill="1" applyAlignment="1">
      <alignment horizontal="center" vertical="center"/>
    </xf>
    <xf numFmtId="0" fontId="17" fillId="0" borderId="45" xfId="2" applyFont="1" applyBorder="1" applyAlignment="1" applyProtection="1">
      <alignment horizontal="center" vertical="center" wrapText="1"/>
      <protection locked="0"/>
    </xf>
    <xf numFmtId="0" fontId="14" fillId="25" borderId="0" xfId="0" applyFont="1" applyFill="1" applyAlignment="1">
      <alignment horizontal="center" vertical="center" wrapText="1"/>
    </xf>
    <xf numFmtId="0" fontId="22" fillId="24" borderId="62" xfId="0" applyFont="1" applyFill="1" applyBorder="1" applyAlignment="1">
      <alignment horizontal="center" vertical="center"/>
    </xf>
    <xf numFmtId="0" fontId="22" fillId="24" borderId="64" xfId="0" applyFont="1" applyFill="1" applyBorder="1" applyAlignment="1">
      <alignment horizontal="center" vertical="center"/>
    </xf>
    <xf numFmtId="0" fontId="22" fillId="24" borderId="61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left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4" fontId="0" fillId="0" borderId="58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7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2" fillId="24" borderId="66" xfId="0" applyFont="1" applyFill="1" applyBorder="1" applyAlignment="1">
      <alignment horizontal="center" vertical="center"/>
    </xf>
    <xf numFmtId="0" fontId="22" fillId="24" borderId="67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/>
    </xf>
    <xf numFmtId="0" fontId="22" fillId="15" borderId="36" xfId="0" applyFont="1" applyFill="1" applyBorder="1" applyAlignment="1">
      <alignment horizontal="center" vertical="center"/>
    </xf>
    <xf numFmtId="0" fontId="10" fillId="6" borderId="8" xfId="4" applyFont="1" applyFill="1" applyBorder="1" applyAlignment="1">
      <alignment horizontal="center" vertical="center" textRotation="90"/>
    </xf>
    <xf numFmtId="0" fontId="10" fillId="6" borderId="12" xfId="4" applyFont="1" applyFill="1" applyBorder="1" applyAlignment="1">
      <alignment horizontal="center" vertical="center" textRotation="90"/>
    </xf>
    <xf numFmtId="0" fontId="10" fillId="6" borderId="15" xfId="4" applyFont="1" applyFill="1" applyBorder="1" applyAlignment="1">
      <alignment horizontal="center" vertical="center" textRotation="90"/>
    </xf>
    <xf numFmtId="0" fontId="10" fillId="6" borderId="20" xfId="4" applyFont="1" applyFill="1" applyBorder="1" applyAlignment="1">
      <alignment horizontal="center" vertical="center"/>
    </xf>
    <xf numFmtId="0" fontId="16" fillId="14" borderId="20" xfId="4" applyFont="1" applyFill="1" applyBorder="1" applyAlignment="1"/>
    <xf numFmtId="0" fontId="10" fillId="6" borderId="68" xfId="4" applyFont="1" applyFill="1" applyBorder="1" applyAlignment="1">
      <alignment horizontal="center" vertical="center"/>
    </xf>
    <xf numFmtId="0" fontId="10" fillId="6" borderId="69" xfId="4" applyFont="1" applyFill="1" applyBorder="1" applyAlignment="1">
      <alignment horizontal="center" vertical="center"/>
    </xf>
    <xf numFmtId="0" fontId="8" fillId="5" borderId="6" xfId="1" applyFont="1" applyFill="1" applyBorder="1" applyAlignment="1" applyProtection="1">
      <alignment horizontal="center" vertical="center"/>
    </xf>
    <xf numFmtId="0" fontId="8" fillId="5" borderId="0" xfId="1" applyFont="1" applyFill="1" applyBorder="1" applyAlignment="1" applyProtection="1">
      <alignment horizontal="center" vertical="center"/>
    </xf>
    <xf numFmtId="0" fontId="14" fillId="16" borderId="43" xfId="0" applyFont="1" applyFill="1" applyBorder="1" applyAlignment="1">
      <alignment horizontal="center" vertical="center"/>
    </xf>
    <xf numFmtId="0" fontId="14" fillId="16" borderId="44" xfId="0" applyFont="1" applyFill="1" applyBorder="1" applyAlignment="1">
      <alignment horizontal="center" vertical="center"/>
    </xf>
    <xf numFmtId="0" fontId="14" fillId="16" borderId="45" xfId="0" applyFont="1" applyFill="1" applyBorder="1" applyAlignment="1">
      <alignment horizontal="center" vertical="center"/>
    </xf>
    <xf numFmtId="0" fontId="18" fillId="16" borderId="43" xfId="0" applyFont="1" applyFill="1" applyBorder="1" applyAlignment="1">
      <alignment horizontal="justify" vertical="center" wrapText="1"/>
    </xf>
    <xf numFmtId="0" fontId="18" fillId="16" borderId="44" xfId="0" applyFont="1" applyFill="1" applyBorder="1" applyAlignment="1">
      <alignment horizontal="justify" vertical="center" wrapText="1"/>
    </xf>
    <xf numFmtId="0" fontId="18" fillId="16" borderId="45" xfId="0" applyFont="1" applyFill="1" applyBorder="1" applyAlignment="1">
      <alignment horizontal="justify" vertical="center" wrapText="1"/>
    </xf>
    <xf numFmtId="0" fontId="10" fillId="6" borderId="43" xfId="4" applyFont="1" applyFill="1" applyBorder="1" applyAlignment="1">
      <alignment horizontal="center" vertical="center"/>
    </xf>
    <xf numFmtId="0" fontId="10" fillId="6" borderId="44" xfId="4" applyFont="1" applyFill="1" applyBorder="1" applyAlignment="1">
      <alignment horizontal="center" vertical="center"/>
    </xf>
    <xf numFmtId="0" fontId="10" fillId="6" borderId="45" xfId="4" applyFont="1" applyFill="1" applyBorder="1" applyAlignment="1">
      <alignment horizontal="center" vertical="center"/>
    </xf>
  </cellXfs>
  <cellStyles count="9">
    <cellStyle name="Ênfase1" xfId="1" builtinId="29"/>
    <cellStyle name="Hiperlink" xfId="8" builtinId="8"/>
    <cellStyle name="Normal" xfId="0" builtinId="0"/>
    <cellStyle name="Normal 2 100 2" xfId="2" xr:uid="{0AF724A8-5AC4-436A-AF69-9453168C77FB}"/>
    <cellStyle name="Normal 22 2" xfId="6" xr:uid="{77B8254F-02E0-4CA8-9258-7C07A3DC8ED6}"/>
    <cellStyle name="Normal 24" xfId="4" xr:uid="{D1890EC7-5BB4-4D74-A608-0480C919BF0B}"/>
    <cellStyle name="Normal 3" xfId="5" xr:uid="{7E73AC6B-73DF-4D9F-8A66-AC43AE4E3D42}"/>
    <cellStyle name="Normal 5" xfId="3" xr:uid="{ED9D749D-CD36-46DE-A2ED-DC3076B33937}"/>
    <cellStyle name="Vírgula 2" xfId="7" xr:uid="{48909EA0-2671-44EE-B82D-866D2A3C4F7C}"/>
  </cellStyles>
  <dxfs count="24"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</dxfs>
  <tableStyles count="0" defaultTableStyle="TableStyleMedium2" defaultPivotStyle="PivotStyleLight16"/>
  <colors>
    <mruColors>
      <color rgb="FFFFEFBD"/>
      <color rgb="FFFA7676"/>
      <color rgb="FFB6D7B3"/>
      <color rgb="FFFCBABA"/>
      <color rgb="FF01B1A3"/>
      <color rgb="FF2A91C0"/>
      <color rgb="FFE36713"/>
      <color rgb="FFF9D3B9"/>
      <color rgb="FFAECFF4"/>
      <color rgb="FF9CC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7604</xdr:colOff>
      <xdr:row>6</xdr:row>
      <xdr:rowOff>70306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BF1517-292A-4FAA-B629-04A195F73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oneCell">
    <xdr:from>
      <xdr:col>0</xdr:col>
      <xdr:colOff>17129</xdr:colOff>
      <xdr:row>0</xdr:row>
      <xdr:rowOff>104776</xdr:rowOff>
    </xdr:from>
    <xdr:to>
      <xdr:col>1</xdr:col>
      <xdr:colOff>703169</xdr:colOff>
      <xdr:row>0</xdr:row>
      <xdr:rowOff>889456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F764DB-9874-42B3-9F72-2DF083917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4</xdr:col>
      <xdr:colOff>1621961</xdr:colOff>
      <xdr:row>0</xdr:row>
      <xdr:rowOff>373857</xdr:rowOff>
    </xdr:from>
    <xdr:to>
      <xdr:col>5</xdr:col>
      <xdr:colOff>597911</xdr:colOff>
      <xdr:row>0</xdr:row>
      <xdr:rowOff>913857</xdr:rowOff>
    </xdr:to>
    <xdr:sp macro="" textlink="">
      <xdr:nvSpPr>
        <xdr:cNvPr id="13" name="Retângul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64BAA2-1467-4A27-8603-5F732255D626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2</xdr:col>
      <xdr:colOff>250361</xdr:colOff>
      <xdr:row>0</xdr:row>
      <xdr:rowOff>371475</xdr:rowOff>
    </xdr:from>
    <xdr:to>
      <xdr:col>4</xdr:col>
      <xdr:colOff>655061</xdr:colOff>
      <xdr:row>0</xdr:row>
      <xdr:rowOff>911475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FA7FB4-3A97-4E00-9D8C-47BDD76FFC13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5</xdr:col>
      <xdr:colOff>631361</xdr:colOff>
      <xdr:row>0</xdr:row>
      <xdr:rowOff>371475</xdr:rowOff>
    </xdr:from>
    <xdr:to>
      <xdr:col>5</xdr:col>
      <xdr:colOff>1531361</xdr:colOff>
      <xdr:row>0</xdr:row>
      <xdr:rowOff>911475</xdr:rowOff>
    </xdr:to>
    <xdr:sp macro="" textlink="">
      <xdr:nvSpPr>
        <xdr:cNvPr id="15" name="Retângul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C8568D-F082-4070-9082-157FD4A11E3B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1</xdr:col>
      <xdr:colOff>704850</xdr:colOff>
      <xdr:row>0</xdr:row>
      <xdr:rowOff>371475</xdr:rowOff>
    </xdr:from>
    <xdr:to>
      <xdr:col>2</xdr:col>
      <xdr:colOff>223725</xdr:colOff>
      <xdr:row>0</xdr:row>
      <xdr:rowOff>911475</xdr:rowOff>
    </xdr:to>
    <xdr:sp macro="" textlink="">
      <xdr:nvSpPr>
        <xdr:cNvPr id="16" name="Retângul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4498FD-9D40-4C07-8B89-E86105A25B61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4</xdr:col>
      <xdr:colOff>688511</xdr:colOff>
      <xdr:row>0</xdr:row>
      <xdr:rowOff>371475</xdr:rowOff>
    </xdr:from>
    <xdr:to>
      <xdr:col>4</xdr:col>
      <xdr:colOff>1588511</xdr:colOff>
      <xdr:row>0</xdr:row>
      <xdr:rowOff>911475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AE90727-5F25-41C2-B318-5DC06D9307F2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17129</xdr:colOff>
      <xdr:row>0</xdr:row>
      <xdr:rowOff>104776</xdr:rowOff>
    </xdr:from>
    <xdr:to>
      <xdr:col>3</xdr:col>
      <xdr:colOff>474569</xdr:colOff>
      <xdr:row>0</xdr:row>
      <xdr:rowOff>889456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A90-B8DD-48B4-9DA5-88FAD05AA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3</xdr:col>
      <xdr:colOff>3269786</xdr:colOff>
      <xdr:row>0</xdr:row>
      <xdr:rowOff>373857</xdr:rowOff>
    </xdr:from>
    <xdr:to>
      <xdr:col>4</xdr:col>
      <xdr:colOff>483611</xdr:colOff>
      <xdr:row>1</xdr:row>
      <xdr:rowOff>1717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D2808-69A9-429C-B252-7C343D8BD2F0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1402886</xdr:colOff>
      <xdr:row>0</xdr:row>
      <xdr:rowOff>371475</xdr:rowOff>
    </xdr:from>
    <xdr:to>
      <xdr:col>3</xdr:col>
      <xdr:colOff>2302886</xdr:colOff>
      <xdr:row>0</xdr:row>
      <xdr:rowOff>911475</xdr:rowOff>
    </xdr:to>
    <xdr:sp macro="" textlink="">
      <xdr:nvSpPr>
        <xdr:cNvPr id="10" name="Retângul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B5CD02-572C-419A-9F37-190E41B3EE09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4</xdr:col>
      <xdr:colOff>517061</xdr:colOff>
      <xdr:row>0</xdr:row>
      <xdr:rowOff>371475</xdr:rowOff>
    </xdr:from>
    <xdr:to>
      <xdr:col>4</xdr:col>
      <xdr:colOff>1417061</xdr:colOff>
      <xdr:row>0</xdr:row>
      <xdr:rowOff>911475</xdr:rowOff>
    </xdr:to>
    <xdr:sp macro="" textlink="">
      <xdr:nvSpPr>
        <xdr:cNvPr id="11" name="Retângulo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F039D5-EB6D-4557-B9D0-A948F3506CCC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476250</xdr:colOff>
      <xdr:row>0</xdr:row>
      <xdr:rowOff>371475</xdr:rowOff>
    </xdr:from>
    <xdr:to>
      <xdr:col>3</xdr:col>
      <xdr:colOff>1376250</xdr:colOff>
      <xdr:row>0</xdr:row>
      <xdr:rowOff>911475</xdr:rowOff>
    </xdr:to>
    <xdr:sp macro="" textlink="">
      <xdr:nvSpPr>
        <xdr:cNvPr id="12" name="Retângul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1C70AE-5081-475D-8B62-93A6F0753287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3</xdr:col>
      <xdr:colOff>2336336</xdr:colOff>
      <xdr:row>0</xdr:row>
      <xdr:rowOff>371475</xdr:rowOff>
    </xdr:from>
    <xdr:to>
      <xdr:col>3</xdr:col>
      <xdr:colOff>3236336</xdr:colOff>
      <xdr:row>0</xdr:row>
      <xdr:rowOff>911475</xdr:rowOff>
    </xdr:to>
    <xdr:sp macro="" textlink="">
      <xdr:nvSpPr>
        <xdr:cNvPr id="13" name="Retângulo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C27CBC-8E25-44A1-BF8F-B5CCE3D9C706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17129</xdr:colOff>
      <xdr:row>0</xdr:row>
      <xdr:rowOff>104776</xdr:rowOff>
    </xdr:from>
    <xdr:to>
      <xdr:col>2</xdr:col>
      <xdr:colOff>712694</xdr:colOff>
      <xdr:row>0</xdr:row>
      <xdr:rowOff>889456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B80416-3523-4D2C-B852-3B0C04588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4</xdr:col>
      <xdr:colOff>898061</xdr:colOff>
      <xdr:row>0</xdr:row>
      <xdr:rowOff>373857</xdr:rowOff>
    </xdr:from>
    <xdr:to>
      <xdr:col>4</xdr:col>
      <xdr:colOff>1798061</xdr:colOff>
      <xdr:row>0</xdr:row>
      <xdr:rowOff>913857</xdr:rowOff>
    </xdr:to>
    <xdr:sp macro="" textlink="">
      <xdr:nvSpPr>
        <xdr:cNvPr id="12" name="Retângul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91A4A-A7F2-4442-B840-A01E042039FF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336086</xdr:colOff>
      <xdr:row>0</xdr:row>
      <xdr:rowOff>371475</xdr:rowOff>
    </xdr:from>
    <xdr:to>
      <xdr:col>3</xdr:col>
      <xdr:colOff>1236086</xdr:colOff>
      <xdr:row>0</xdr:row>
      <xdr:rowOff>911475</xdr:rowOff>
    </xdr:to>
    <xdr:sp macro="" textlink="">
      <xdr:nvSpPr>
        <xdr:cNvPr id="13" name="Retângulo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4E2370-461E-4FC4-8F38-5B8A75FD4ED6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4</xdr:col>
      <xdr:colOff>1831511</xdr:colOff>
      <xdr:row>0</xdr:row>
      <xdr:rowOff>371475</xdr:rowOff>
    </xdr:from>
    <xdr:to>
      <xdr:col>4</xdr:col>
      <xdr:colOff>2731511</xdr:colOff>
      <xdr:row>0</xdr:row>
      <xdr:rowOff>911475</xdr:rowOff>
    </xdr:to>
    <xdr:sp macro="" textlink="">
      <xdr:nvSpPr>
        <xdr:cNvPr id="14" name="Retângulo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86B664-E56B-4A36-AEB8-BABBBD43EE55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2</xdr:col>
      <xdr:colOff>714375</xdr:colOff>
      <xdr:row>0</xdr:row>
      <xdr:rowOff>371475</xdr:rowOff>
    </xdr:from>
    <xdr:to>
      <xdr:col>3</xdr:col>
      <xdr:colOff>309450</xdr:colOff>
      <xdr:row>0</xdr:row>
      <xdr:rowOff>911475</xdr:rowOff>
    </xdr:to>
    <xdr:sp macro="" textlink="">
      <xdr:nvSpPr>
        <xdr:cNvPr id="15" name="Retângulo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57E347-BC31-44B9-9FDE-B0F7F0251DDC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3</xdr:col>
      <xdr:colOff>1269536</xdr:colOff>
      <xdr:row>0</xdr:row>
      <xdr:rowOff>371475</xdr:rowOff>
    </xdr:from>
    <xdr:to>
      <xdr:col>4</xdr:col>
      <xdr:colOff>864611</xdr:colOff>
      <xdr:row>0</xdr:row>
      <xdr:rowOff>911475</xdr:rowOff>
    </xdr:to>
    <xdr:sp macro="" textlink="">
      <xdr:nvSpPr>
        <xdr:cNvPr id="16" name="Retângulo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8B4B2D-1E61-4A4D-BE82-FAE68C5FBF15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1</xdr:col>
      <xdr:colOff>504824</xdr:colOff>
      <xdr:row>0</xdr:row>
      <xdr:rowOff>889455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78153B35-8E8E-4B70-84CB-9D22260EE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9050" y="104775"/>
          <a:ext cx="933449" cy="784680"/>
        </a:xfrm>
        <a:prstGeom prst="rect">
          <a:avLst/>
        </a:prstGeom>
      </xdr:spPr>
    </xdr:pic>
    <xdr:clientData/>
  </xdr:twoCellAnchor>
  <xdr:twoCellAnchor editAs="absolute">
    <xdr:from>
      <xdr:col>7</xdr:col>
      <xdr:colOff>59861</xdr:colOff>
      <xdr:row>0</xdr:row>
      <xdr:rowOff>373857</xdr:rowOff>
    </xdr:from>
    <xdr:to>
      <xdr:col>8</xdr:col>
      <xdr:colOff>407411</xdr:colOff>
      <xdr:row>0</xdr:row>
      <xdr:rowOff>913857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A56CE5-E629-4F2B-87B1-1A3992AB6711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336086</xdr:colOff>
      <xdr:row>0</xdr:row>
      <xdr:rowOff>371475</xdr:rowOff>
    </xdr:from>
    <xdr:to>
      <xdr:col>5</xdr:col>
      <xdr:colOff>197861</xdr:colOff>
      <xdr:row>0</xdr:row>
      <xdr:rowOff>911475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847E05-0554-422F-A6D5-60E59EB09303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8</xdr:col>
      <xdr:colOff>440861</xdr:colOff>
      <xdr:row>0</xdr:row>
      <xdr:rowOff>371475</xdr:rowOff>
    </xdr:from>
    <xdr:to>
      <xdr:col>10</xdr:col>
      <xdr:colOff>235961</xdr:colOff>
      <xdr:row>0</xdr:row>
      <xdr:rowOff>911475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CA32E8-0467-4490-B68B-F76BF34CB345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1</xdr:col>
      <xdr:colOff>504825</xdr:colOff>
      <xdr:row>0</xdr:row>
      <xdr:rowOff>371475</xdr:rowOff>
    </xdr:from>
    <xdr:to>
      <xdr:col>3</xdr:col>
      <xdr:colOff>309450</xdr:colOff>
      <xdr:row>0</xdr:row>
      <xdr:rowOff>911475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E0F36F-6D78-4A91-AB7A-675B63533204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5</xdr:col>
      <xdr:colOff>231311</xdr:colOff>
      <xdr:row>0</xdr:row>
      <xdr:rowOff>371475</xdr:rowOff>
    </xdr:from>
    <xdr:to>
      <xdr:col>7</xdr:col>
      <xdr:colOff>26411</xdr:colOff>
      <xdr:row>0</xdr:row>
      <xdr:rowOff>911475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40359A-0E09-444A-93AC-3693971625E3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1</xdr:col>
      <xdr:colOff>504824</xdr:colOff>
      <xdr:row>0</xdr:row>
      <xdr:rowOff>889455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F5C9B8-3457-4B4D-8D0D-74BD9031B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9050" y="104775"/>
          <a:ext cx="933449" cy="784680"/>
        </a:xfrm>
        <a:prstGeom prst="rect">
          <a:avLst/>
        </a:prstGeom>
      </xdr:spPr>
    </xdr:pic>
    <xdr:clientData/>
  </xdr:twoCellAnchor>
  <xdr:twoCellAnchor editAs="absolute">
    <xdr:from>
      <xdr:col>7</xdr:col>
      <xdr:colOff>59861</xdr:colOff>
      <xdr:row>0</xdr:row>
      <xdr:rowOff>373857</xdr:rowOff>
    </xdr:from>
    <xdr:to>
      <xdr:col>8</xdr:col>
      <xdr:colOff>407411</xdr:colOff>
      <xdr:row>0</xdr:row>
      <xdr:rowOff>913857</xdr:rowOff>
    </xdr:to>
    <xdr:sp macro="" textlink="">
      <xdr:nvSpPr>
        <xdr:cNvPr id="10" name="Retângul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5894B5-207F-42A2-A60D-D126E53CB775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336086</xdr:colOff>
      <xdr:row>0</xdr:row>
      <xdr:rowOff>371475</xdr:rowOff>
    </xdr:from>
    <xdr:to>
      <xdr:col>5</xdr:col>
      <xdr:colOff>197861</xdr:colOff>
      <xdr:row>0</xdr:row>
      <xdr:rowOff>911475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C22EA2-005A-46C9-88FF-15F9CF60945F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8</xdr:col>
      <xdr:colOff>440861</xdr:colOff>
      <xdr:row>0</xdr:row>
      <xdr:rowOff>371475</xdr:rowOff>
    </xdr:from>
    <xdr:to>
      <xdr:col>10</xdr:col>
      <xdr:colOff>235961</xdr:colOff>
      <xdr:row>0</xdr:row>
      <xdr:rowOff>911475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9820A2-2807-476E-AC31-2C2DFB18FC88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1</xdr:col>
      <xdr:colOff>504825</xdr:colOff>
      <xdr:row>0</xdr:row>
      <xdr:rowOff>371475</xdr:rowOff>
    </xdr:from>
    <xdr:to>
      <xdr:col>3</xdr:col>
      <xdr:colOff>309450</xdr:colOff>
      <xdr:row>0</xdr:row>
      <xdr:rowOff>911475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990A78-811E-4533-A18D-069A8D2D9A86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5</xdr:col>
      <xdr:colOff>231311</xdr:colOff>
      <xdr:row>0</xdr:row>
      <xdr:rowOff>371475</xdr:rowOff>
    </xdr:from>
    <xdr:to>
      <xdr:col>7</xdr:col>
      <xdr:colOff>26411</xdr:colOff>
      <xdr:row>0</xdr:row>
      <xdr:rowOff>911475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A1B075C-30EC-4B4C-94BC-1F626AF04C81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CE75-DC0D-4237-B7D6-40EB4932E461}">
  <sheetPr>
    <pageSetUpPr fitToPage="1"/>
  </sheetPr>
  <dimension ref="A1:AD57"/>
  <sheetViews>
    <sheetView showGridLines="0" tabSelected="1" zoomScaleNormal="100" workbookViewId="0"/>
  </sheetViews>
  <sheetFormatPr defaultColWidth="0" defaultRowHeight="0" customHeight="1" zeroHeight="1" x14ac:dyDescent="0.25"/>
  <cols>
    <col min="1" max="1" width="3.7109375" customWidth="1"/>
    <col min="2" max="2" width="20.7109375" customWidth="1"/>
    <col min="3" max="3" width="4.7109375" customWidth="1"/>
    <col min="4" max="4" width="2.7109375" customWidth="1"/>
    <col min="5" max="5" width="28.85546875" customWidth="1"/>
    <col min="6" max="6" width="26.42578125" customWidth="1"/>
    <col min="7" max="7" width="2.7109375" customWidth="1"/>
    <col min="8" max="8" width="26.7109375" customWidth="1"/>
    <col min="9" max="9" width="28.7109375" customWidth="1"/>
    <col min="10" max="10" width="20.7109375" style="47" customWidth="1"/>
    <col min="11" max="11" width="3.7109375" customWidth="1"/>
    <col min="12" max="23" width="9.140625" hidden="1" customWidth="1"/>
    <col min="24" max="30" width="12.5703125" hidden="1" customWidth="1"/>
    <col min="31" max="16384" width="9.140625" hidden="1"/>
  </cols>
  <sheetData>
    <row r="1" spans="1:11" s="1" customFormat="1" ht="72" customHeight="1" x14ac:dyDescent="0.25"/>
    <row r="2" spans="1:11" s="2" customFormat="1" ht="15" customHeight="1" x14ac:dyDescent="0.25"/>
    <row r="3" spans="1:11" s="29" customFormat="1" ht="7.5" customHeight="1" x14ac:dyDescent="0.25"/>
    <row r="4" spans="1:11" s="35" customFormat="1" ht="20.25" customHeight="1" x14ac:dyDescent="0.25">
      <c r="A4" s="187" t="s">
        <v>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s="35" customFormat="1" ht="8.25" customHeight="1" thickBot="1" x14ac:dyDescent="0.3"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s="35" customFormat="1" ht="25.5" customHeight="1" thickTop="1" thickBot="1" x14ac:dyDescent="0.3">
      <c r="E6" s="106" t="s">
        <v>1</v>
      </c>
      <c r="F6" s="186"/>
      <c r="G6" s="186"/>
      <c r="H6" s="186"/>
      <c r="I6" s="186"/>
      <c r="J6" s="140"/>
    </row>
    <row r="7" spans="1:11" s="35" customFormat="1" ht="25.5" customHeight="1" thickTop="1" thickBot="1" x14ac:dyDescent="0.3">
      <c r="E7" s="107" t="s">
        <v>2</v>
      </c>
      <c r="F7" s="186"/>
      <c r="G7" s="186"/>
      <c r="H7" s="186"/>
      <c r="I7" s="186"/>
      <c r="J7" s="141"/>
    </row>
    <row r="8" spans="1:11" s="35" customFormat="1" ht="25.5" customHeight="1" thickTop="1" thickBot="1" x14ac:dyDescent="0.3">
      <c r="E8" s="107" t="s">
        <v>3</v>
      </c>
      <c r="F8" s="186"/>
      <c r="G8" s="186"/>
      <c r="H8" s="186"/>
      <c r="I8" s="186"/>
      <c r="J8" s="142"/>
    </row>
    <row r="9" spans="1:11" s="35" customFormat="1" ht="25.5" customHeight="1" thickTop="1" thickBot="1" x14ac:dyDescent="0.3">
      <c r="E9" s="107" t="s">
        <v>4</v>
      </c>
      <c r="F9" s="186"/>
      <c r="G9" s="186"/>
      <c r="H9" s="186"/>
      <c r="I9" s="186"/>
      <c r="J9" s="140"/>
    </row>
    <row r="10" spans="1:11" s="35" customFormat="1" ht="16.5" thickTop="1" thickBot="1" x14ac:dyDescent="0.3">
      <c r="E10" s="107" t="s">
        <v>5</v>
      </c>
      <c r="F10" s="188"/>
      <c r="G10" s="186"/>
      <c r="H10" s="186"/>
      <c r="I10" s="186"/>
      <c r="J10" s="140"/>
    </row>
    <row r="11" spans="1:11" s="35" customFormat="1" ht="67.5" thickTop="1" thickBot="1" x14ac:dyDescent="0.3">
      <c r="E11" s="107" t="s">
        <v>6</v>
      </c>
      <c r="F11" s="186"/>
      <c r="G11" s="186"/>
      <c r="H11" s="186"/>
      <c r="I11" s="186"/>
      <c r="J11" s="140"/>
    </row>
    <row r="12" spans="1:11" s="35" customFormat="1" ht="65.25" customHeight="1" thickTop="1" x14ac:dyDescent="0.25">
      <c r="E12" s="64" t="s">
        <v>7</v>
      </c>
      <c r="F12" s="186"/>
      <c r="G12" s="186"/>
      <c r="H12" s="186"/>
      <c r="I12" s="186"/>
      <c r="J12" s="140"/>
    </row>
    <row r="13" spans="1:11" s="35" customFormat="1" ht="9.75" customHeight="1" x14ac:dyDescent="0.25">
      <c r="J13" s="140"/>
    </row>
    <row r="14" spans="1:11" s="35" customFormat="1" ht="15" customHeight="1" x14ac:dyDescent="0.25">
      <c r="E14" s="173"/>
      <c r="F14" s="173"/>
      <c r="G14" s="173"/>
      <c r="H14" s="173"/>
      <c r="I14" s="173"/>
      <c r="J14" s="140"/>
    </row>
    <row r="15" spans="1:11" s="35" customFormat="1" ht="47.25" customHeight="1" x14ac:dyDescent="0.25">
      <c r="D15" s="189" t="s">
        <v>8</v>
      </c>
      <c r="E15" s="189"/>
      <c r="F15" s="189"/>
      <c r="G15" s="189"/>
      <c r="H15" s="189"/>
      <c r="I15" s="189"/>
      <c r="J15" s="140"/>
    </row>
    <row r="16" spans="1:11" s="35" customFormat="1" ht="16.5" customHeight="1" x14ac:dyDescent="0.25">
      <c r="D16" s="108">
        <v>1</v>
      </c>
      <c r="E16" s="174"/>
      <c r="F16" s="174"/>
      <c r="G16" s="108">
        <v>11</v>
      </c>
      <c r="H16" s="174"/>
      <c r="I16" s="174"/>
      <c r="J16" s="140"/>
    </row>
    <row r="17" spans="2:11" s="35" customFormat="1" ht="16.5" customHeight="1" x14ac:dyDescent="0.25">
      <c r="D17" s="108">
        <v>2</v>
      </c>
      <c r="E17" s="174"/>
      <c r="F17" s="174"/>
      <c r="G17" s="108">
        <v>12</v>
      </c>
      <c r="H17" s="174"/>
      <c r="I17" s="174"/>
      <c r="J17" s="140"/>
    </row>
    <row r="18" spans="2:11" s="35" customFormat="1" ht="16.5" customHeight="1" x14ac:dyDescent="0.25">
      <c r="D18" s="108">
        <v>3</v>
      </c>
      <c r="E18" s="174"/>
      <c r="F18" s="174"/>
      <c r="G18" s="108">
        <v>13</v>
      </c>
      <c r="H18" s="174"/>
      <c r="I18" s="174"/>
      <c r="J18" s="140"/>
    </row>
    <row r="19" spans="2:11" s="35" customFormat="1" ht="16.5" customHeight="1" x14ac:dyDescent="0.25">
      <c r="D19" s="108">
        <v>4</v>
      </c>
      <c r="E19" s="174"/>
      <c r="F19" s="174"/>
      <c r="G19" s="108">
        <v>14</v>
      </c>
      <c r="H19" s="174"/>
      <c r="I19" s="174"/>
      <c r="J19" s="140"/>
    </row>
    <row r="20" spans="2:11" s="35" customFormat="1" ht="16.5" customHeight="1" x14ac:dyDescent="0.25">
      <c r="D20" s="108">
        <v>5</v>
      </c>
      <c r="E20" s="174"/>
      <c r="F20" s="174"/>
      <c r="G20" s="108">
        <v>15</v>
      </c>
      <c r="H20" s="174"/>
      <c r="I20" s="174"/>
      <c r="J20" s="140"/>
    </row>
    <row r="21" spans="2:11" s="35" customFormat="1" ht="16.5" customHeight="1" x14ac:dyDescent="0.25">
      <c r="D21" s="108">
        <v>6</v>
      </c>
      <c r="E21" s="174"/>
      <c r="F21" s="174"/>
      <c r="G21" s="108">
        <v>16</v>
      </c>
      <c r="H21" s="174"/>
      <c r="I21" s="174"/>
      <c r="J21" s="140"/>
    </row>
    <row r="22" spans="2:11" s="35" customFormat="1" ht="16.5" customHeight="1" x14ac:dyDescent="0.25">
      <c r="D22" s="108">
        <v>7</v>
      </c>
      <c r="E22" s="174"/>
      <c r="F22" s="174"/>
      <c r="G22" s="108">
        <v>17</v>
      </c>
      <c r="H22" s="174"/>
      <c r="I22" s="174"/>
      <c r="J22" s="140"/>
    </row>
    <row r="23" spans="2:11" s="35" customFormat="1" ht="16.5" customHeight="1" x14ac:dyDescent="0.25">
      <c r="D23" s="108">
        <v>8</v>
      </c>
      <c r="E23" s="175"/>
      <c r="F23" s="175"/>
      <c r="G23" s="109">
        <v>18</v>
      </c>
      <c r="H23" s="175"/>
      <c r="I23" s="175"/>
      <c r="J23" s="140"/>
    </row>
    <row r="24" spans="2:11" s="35" customFormat="1" ht="16.5" customHeight="1" x14ac:dyDescent="0.25">
      <c r="D24" s="108">
        <v>9</v>
      </c>
      <c r="E24" s="164"/>
      <c r="F24" s="164"/>
      <c r="G24" s="110">
        <v>19</v>
      </c>
      <c r="H24" s="164"/>
      <c r="I24" s="164"/>
      <c r="J24" s="140"/>
    </row>
    <row r="25" spans="2:11" s="35" customFormat="1" ht="16.5" customHeight="1" x14ac:dyDescent="0.25">
      <c r="D25" s="108">
        <v>10</v>
      </c>
      <c r="E25" s="164"/>
      <c r="F25" s="164"/>
      <c r="G25" s="110">
        <v>20</v>
      </c>
      <c r="H25" s="164"/>
      <c r="I25" s="164"/>
      <c r="J25" s="140"/>
    </row>
    <row r="26" spans="2:11" s="35" customFormat="1" ht="16.5" customHeight="1" x14ac:dyDescent="0.25">
      <c r="E26" s="170"/>
      <c r="F26" s="170"/>
      <c r="G26" s="143"/>
      <c r="H26" s="170"/>
      <c r="I26" s="170"/>
      <c r="J26" s="140"/>
    </row>
    <row r="27" spans="2:11" s="35" customFormat="1" ht="2.25" customHeight="1" x14ac:dyDescent="0.25">
      <c r="E27" s="170"/>
      <c r="F27" s="170"/>
      <c r="G27" s="143"/>
      <c r="H27" s="170"/>
      <c r="I27" s="170"/>
      <c r="J27" s="140"/>
    </row>
    <row r="28" spans="2:11" s="35" customFormat="1" ht="10.5" customHeight="1" x14ac:dyDescent="0.25">
      <c r="E28" s="170"/>
      <c r="F28" s="170"/>
      <c r="G28" s="143"/>
      <c r="H28" s="170"/>
      <c r="I28" s="170"/>
      <c r="J28" s="140"/>
    </row>
    <row r="29" spans="2:11" s="35" customFormat="1" ht="15" customHeight="1" x14ac:dyDescent="0.25">
      <c r="B29" s="37"/>
      <c r="C29" s="37"/>
      <c r="D29" s="37"/>
      <c r="E29" s="173"/>
      <c r="F29" s="173"/>
      <c r="G29" s="173"/>
      <c r="H29" s="173"/>
      <c r="I29" s="173"/>
      <c r="J29" s="37"/>
      <c r="K29" s="37"/>
    </row>
    <row r="30" spans="2:11" s="35" customFormat="1" ht="39.75" customHeight="1" x14ac:dyDescent="0.25">
      <c r="B30" s="37"/>
      <c r="C30" s="111"/>
      <c r="D30" s="165" t="s">
        <v>9</v>
      </c>
      <c r="E30" s="165"/>
      <c r="F30" s="165"/>
      <c r="G30" s="165"/>
      <c r="H30" s="165"/>
      <c r="I30" s="165"/>
      <c r="J30" s="37"/>
      <c r="K30" s="37"/>
    </row>
    <row r="31" spans="2:11" ht="15" customHeight="1" x14ac:dyDescent="0.25">
      <c r="B31" s="103"/>
      <c r="C31" s="149" t="s">
        <v>10</v>
      </c>
      <c r="D31" s="168" t="s">
        <v>11</v>
      </c>
      <c r="E31" s="168"/>
      <c r="F31" s="169"/>
      <c r="G31" s="171" t="s">
        <v>12</v>
      </c>
      <c r="H31" s="168"/>
      <c r="I31" s="169"/>
      <c r="J31" s="103"/>
      <c r="K31" s="103"/>
    </row>
    <row r="32" spans="2:11" ht="30.75" customHeight="1" x14ac:dyDescent="0.25">
      <c r="B32" s="103"/>
      <c r="C32" s="150"/>
      <c r="D32" s="166" t="s">
        <v>13</v>
      </c>
      <c r="E32" s="166"/>
      <c r="F32" s="167"/>
      <c r="G32" s="172" t="s">
        <v>14</v>
      </c>
      <c r="H32" s="166"/>
      <c r="I32" s="167"/>
      <c r="J32" s="103"/>
      <c r="K32" s="103"/>
    </row>
    <row r="33" spans="2:11" ht="15" customHeight="1" x14ac:dyDescent="0.25">
      <c r="B33" s="104"/>
      <c r="C33" s="150"/>
      <c r="D33" s="161"/>
      <c r="E33" s="162"/>
      <c r="F33" s="162"/>
      <c r="G33" s="162"/>
      <c r="H33" s="162"/>
      <c r="I33" s="162"/>
      <c r="J33" s="144"/>
      <c r="K33" s="32"/>
    </row>
    <row r="34" spans="2:11" ht="15" x14ac:dyDescent="0.25">
      <c r="B34" s="104"/>
      <c r="C34" s="150"/>
      <c r="D34" s="163"/>
      <c r="E34" s="160"/>
      <c r="F34" s="160"/>
      <c r="G34" s="160"/>
      <c r="H34" s="160"/>
      <c r="I34" s="160"/>
      <c r="J34" s="144"/>
      <c r="K34" s="32"/>
    </row>
    <row r="35" spans="2:11" ht="15" x14ac:dyDescent="0.25">
      <c r="B35" s="104"/>
      <c r="C35" s="150"/>
      <c r="D35" s="163"/>
      <c r="E35" s="160"/>
      <c r="F35" s="160"/>
      <c r="G35" s="160"/>
      <c r="H35" s="160"/>
      <c r="I35" s="160"/>
      <c r="J35" s="144"/>
      <c r="K35" s="32"/>
    </row>
    <row r="36" spans="2:11" ht="15" x14ac:dyDescent="0.25">
      <c r="B36" s="104"/>
      <c r="C36" s="150"/>
      <c r="D36" s="163"/>
      <c r="E36" s="160"/>
      <c r="F36" s="160"/>
      <c r="G36" s="160"/>
      <c r="H36" s="160"/>
      <c r="I36" s="160"/>
      <c r="J36" s="144"/>
      <c r="K36" s="32"/>
    </row>
    <row r="37" spans="2:11" ht="15" x14ac:dyDescent="0.25">
      <c r="B37" s="104"/>
      <c r="C37" s="150"/>
      <c r="D37" s="163"/>
      <c r="E37" s="160"/>
      <c r="F37" s="160"/>
      <c r="G37" s="160"/>
      <c r="H37" s="160"/>
      <c r="I37" s="160"/>
      <c r="J37" s="144"/>
      <c r="K37" s="32"/>
    </row>
    <row r="38" spans="2:11" ht="15" x14ac:dyDescent="0.25">
      <c r="B38" s="104"/>
      <c r="C38" s="150"/>
      <c r="D38" s="163"/>
      <c r="E38" s="160"/>
      <c r="F38" s="160"/>
      <c r="G38" s="160"/>
      <c r="H38" s="160"/>
      <c r="I38" s="160"/>
      <c r="J38" s="144"/>
      <c r="K38" s="32"/>
    </row>
    <row r="39" spans="2:11" ht="15" x14ac:dyDescent="0.25">
      <c r="B39" s="104"/>
      <c r="C39" s="150"/>
      <c r="D39" s="163"/>
      <c r="E39" s="160"/>
      <c r="F39" s="160"/>
      <c r="G39" s="160"/>
      <c r="H39" s="160"/>
      <c r="I39" s="160"/>
      <c r="J39" s="144"/>
      <c r="K39" s="32"/>
    </row>
    <row r="40" spans="2:11" ht="15" x14ac:dyDescent="0.25">
      <c r="B40" s="145"/>
      <c r="C40" s="150"/>
      <c r="D40" s="163"/>
      <c r="E40" s="160"/>
      <c r="F40" s="160"/>
      <c r="G40" s="160"/>
      <c r="H40" s="160"/>
      <c r="I40" s="160"/>
      <c r="J40" s="144"/>
      <c r="K40" s="32"/>
    </row>
    <row r="41" spans="2:11" ht="15" x14ac:dyDescent="0.25">
      <c r="B41" s="145"/>
      <c r="C41" s="150"/>
      <c r="D41" s="163"/>
      <c r="E41" s="160"/>
      <c r="F41" s="160"/>
      <c r="G41" s="160"/>
      <c r="H41" s="160"/>
      <c r="I41" s="160"/>
      <c r="J41" s="144"/>
      <c r="K41" s="32"/>
    </row>
    <row r="42" spans="2:11" ht="15" x14ac:dyDescent="0.25">
      <c r="B42" s="145"/>
      <c r="C42" s="151"/>
      <c r="D42" s="185"/>
      <c r="E42" s="184"/>
      <c r="F42" s="184"/>
      <c r="G42" s="184"/>
      <c r="H42" s="184"/>
      <c r="I42" s="184"/>
      <c r="J42" s="146"/>
      <c r="K42" s="32"/>
    </row>
    <row r="43" spans="2:11" ht="15" customHeight="1" x14ac:dyDescent="0.25">
      <c r="B43" s="145"/>
      <c r="C43" s="152" t="s">
        <v>15</v>
      </c>
      <c r="D43" s="176" t="s">
        <v>16</v>
      </c>
      <c r="E43" s="176"/>
      <c r="F43" s="177"/>
      <c r="G43" s="180" t="s">
        <v>17</v>
      </c>
      <c r="H43" s="180"/>
      <c r="I43" s="181"/>
      <c r="J43" s="144"/>
      <c r="K43" s="32"/>
    </row>
    <row r="44" spans="2:11" ht="42.75" customHeight="1" x14ac:dyDescent="0.25">
      <c r="B44" s="145"/>
      <c r="C44" s="152"/>
      <c r="D44" s="178" t="s">
        <v>18</v>
      </c>
      <c r="E44" s="178"/>
      <c r="F44" s="179"/>
      <c r="G44" s="182" t="s">
        <v>19</v>
      </c>
      <c r="H44" s="182"/>
      <c r="I44" s="183"/>
      <c r="J44" s="144"/>
      <c r="K44" s="32"/>
    </row>
    <row r="45" spans="2:11" ht="15" customHeight="1" x14ac:dyDescent="0.25">
      <c r="B45" s="145"/>
      <c r="C45" s="152"/>
      <c r="D45" s="157"/>
      <c r="E45" s="158"/>
      <c r="F45" s="158"/>
      <c r="G45" s="159"/>
      <c r="H45" s="159"/>
      <c r="I45" s="159"/>
      <c r="J45" s="144"/>
      <c r="K45" s="32"/>
    </row>
    <row r="46" spans="2:11" ht="15" x14ac:dyDescent="0.25">
      <c r="B46" s="145"/>
      <c r="C46" s="152"/>
      <c r="D46" s="154"/>
      <c r="E46" s="155"/>
      <c r="F46" s="155"/>
      <c r="G46" s="156"/>
      <c r="H46" s="156"/>
      <c r="I46" s="156"/>
      <c r="J46" s="144"/>
      <c r="K46" s="32"/>
    </row>
    <row r="47" spans="2:11" ht="15" x14ac:dyDescent="0.25">
      <c r="B47" s="145"/>
      <c r="C47" s="152"/>
      <c r="D47" s="154"/>
      <c r="E47" s="155"/>
      <c r="F47" s="155"/>
      <c r="G47" s="156"/>
      <c r="H47" s="156"/>
      <c r="I47" s="156"/>
      <c r="J47" s="144"/>
      <c r="K47" s="32"/>
    </row>
    <row r="48" spans="2:11" ht="15" x14ac:dyDescent="0.25">
      <c r="B48" s="145"/>
      <c r="C48" s="152"/>
      <c r="D48" s="154"/>
      <c r="E48" s="155"/>
      <c r="F48" s="155"/>
      <c r="G48" s="156"/>
      <c r="H48" s="156"/>
      <c r="I48" s="156"/>
      <c r="J48" s="144"/>
      <c r="K48" s="32"/>
    </row>
    <row r="49" spans="2:11" ht="15" x14ac:dyDescent="0.25">
      <c r="B49" s="145"/>
      <c r="C49" s="152"/>
      <c r="D49" s="154"/>
      <c r="E49" s="155"/>
      <c r="F49" s="155"/>
      <c r="G49" s="156"/>
      <c r="H49" s="156"/>
      <c r="I49" s="156"/>
      <c r="J49" s="144"/>
      <c r="K49" s="32"/>
    </row>
    <row r="50" spans="2:11" ht="15.75" thickBot="1" x14ac:dyDescent="0.3">
      <c r="B50" s="145"/>
      <c r="C50" s="152"/>
      <c r="D50" s="154"/>
      <c r="E50" s="155"/>
      <c r="F50" s="155"/>
      <c r="G50" s="156"/>
      <c r="H50" s="156"/>
      <c r="I50" s="156"/>
      <c r="J50" s="144"/>
      <c r="K50" s="32"/>
    </row>
    <row r="51" spans="2:11" s="42" customFormat="1" ht="15" x14ac:dyDescent="0.25">
      <c r="B51" s="145"/>
      <c r="C51" s="152"/>
      <c r="D51" s="154"/>
      <c r="E51" s="155"/>
      <c r="F51" s="155"/>
      <c r="G51" s="156"/>
      <c r="H51" s="156"/>
      <c r="I51" s="156"/>
      <c r="J51" s="144"/>
      <c r="K51" s="32"/>
    </row>
    <row r="52" spans="2:11" ht="15" x14ac:dyDescent="0.25">
      <c r="B52" s="145"/>
      <c r="C52" s="152"/>
      <c r="D52" s="154"/>
      <c r="E52" s="155"/>
      <c r="F52" s="155"/>
      <c r="G52" s="156"/>
      <c r="H52" s="156"/>
      <c r="I52" s="156"/>
      <c r="J52" s="144"/>
      <c r="K52" s="32"/>
    </row>
    <row r="53" spans="2:11" ht="15" x14ac:dyDescent="0.25">
      <c r="B53" s="145"/>
      <c r="C53" s="152"/>
      <c r="D53" s="154"/>
      <c r="E53" s="155"/>
      <c r="F53" s="155"/>
      <c r="G53" s="156"/>
      <c r="H53" s="156"/>
      <c r="I53" s="156"/>
      <c r="J53" s="144"/>
      <c r="K53" s="32"/>
    </row>
    <row r="54" spans="2:11" ht="15" x14ac:dyDescent="0.25">
      <c r="B54" s="145"/>
      <c r="C54" s="153"/>
      <c r="D54" s="154"/>
      <c r="E54" s="155"/>
      <c r="F54" s="155"/>
      <c r="G54" s="156"/>
      <c r="H54" s="156"/>
      <c r="I54" s="156"/>
      <c r="J54" s="144"/>
      <c r="K54" s="32"/>
    </row>
    <row r="55" spans="2:11" ht="15" x14ac:dyDescent="0.25">
      <c r="B55" s="145"/>
      <c r="C55" s="145"/>
      <c r="D55" s="145"/>
      <c r="E55" s="147"/>
      <c r="F55" s="147"/>
      <c r="G55" s="147"/>
      <c r="H55" s="148"/>
      <c r="I55" s="65"/>
      <c r="J55" s="144"/>
      <c r="K55" s="32"/>
    </row>
    <row r="56" spans="2:11" ht="15" x14ac:dyDescent="0.25">
      <c r="B56" s="145"/>
      <c r="C56" s="145"/>
      <c r="D56" s="145"/>
      <c r="E56" s="65"/>
      <c r="F56" s="65"/>
      <c r="G56" s="65"/>
      <c r="H56" s="148"/>
      <c r="I56" s="65"/>
      <c r="J56" s="144"/>
      <c r="K56" s="32"/>
    </row>
    <row r="57" spans="2:11" ht="19.899999999999999" customHeight="1" x14ac:dyDescent="0.25">
      <c r="B57" s="145"/>
      <c r="C57" s="145"/>
      <c r="D57" s="145"/>
      <c r="E57" s="65"/>
      <c r="F57" s="65"/>
      <c r="G57" s="65"/>
      <c r="H57" s="148"/>
      <c r="I57" s="65"/>
      <c r="J57" s="144"/>
      <c r="K57" s="32"/>
    </row>
  </sheetData>
  <mergeCells count="88">
    <mergeCell ref="F12:I12"/>
    <mergeCell ref="E16:F16"/>
    <mergeCell ref="A4:K4"/>
    <mergeCell ref="E14:I14"/>
    <mergeCell ref="F6:I6"/>
    <mergeCell ref="F7:I7"/>
    <mergeCell ref="F8:I8"/>
    <mergeCell ref="F11:I11"/>
    <mergeCell ref="H16:I16"/>
    <mergeCell ref="F10:I10"/>
    <mergeCell ref="F9:I9"/>
    <mergeCell ref="D15:I15"/>
    <mergeCell ref="H20:I20"/>
    <mergeCell ref="D43:F43"/>
    <mergeCell ref="D44:F44"/>
    <mergeCell ref="G43:I43"/>
    <mergeCell ref="G44:I44"/>
    <mergeCell ref="G38:I38"/>
    <mergeCell ref="G39:I39"/>
    <mergeCell ref="G42:I42"/>
    <mergeCell ref="D38:F38"/>
    <mergeCell ref="D39:F39"/>
    <mergeCell ref="D40:F40"/>
    <mergeCell ref="D41:F41"/>
    <mergeCell ref="D42:F42"/>
    <mergeCell ref="G40:I40"/>
    <mergeCell ref="G41:I41"/>
    <mergeCell ref="H28:I28"/>
    <mergeCell ref="H24:I24"/>
    <mergeCell ref="H25:I25"/>
    <mergeCell ref="E17:F17"/>
    <mergeCell ref="E18:F18"/>
    <mergeCell ref="E19:F19"/>
    <mergeCell ref="E20:F20"/>
    <mergeCell ref="E21:F21"/>
    <mergeCell ref="H21:I21"/>
    <mergeCell ref="H22:I22"/>
    <mergeCell ref="H23:I23"/>
    <mergeCell ref="E22:F22"/>
    <mergeCell ref="E23:F23"/>
    <mergeCell ref="H17:I17"/>
    <mergeCell ref="H18:I18"/>
    <mergeCell ref="H19:I19"/>
    <mergeCell ref="E24:F24"/>
    <mergeCell ref="E25:F25"/>
    <mergeCell ref="G33:I33"/>
    <mergeCell ref="G34:I34"/>
    <mergeCell ref="G35:I35"/>
    <mergeCell ref="D30:I30"/>
    <mergeCell ref="D32:F32"/>
    <mergeCell ref="D31:F31"/>
    <mergeCell ref="E26:F26"/>
    <mergeCell ref="E27:F27"/>
    <mergeCell ref="E28:F28"/>
    <mergeCell ref="G31:I31"/>
    <mergeCell ref="G32:I32"/>
    <mergeCell ref="E29:I29"/>
    <mergeCell ref="H26:I26"/>
    <mergeCell ref="H27:I27"/>
    <mergeCell ref="G36:I36"/>
    <mergeCell ref="G37:I37"/>
    <mergeCell ref="D33:F33"/>
    <mergeCell ref="D34:F34"/>
    <mergeCell ref="D35:F35"/>
    <mergeCell ref="D36:F36"/>
    <mergeCell ref="D37:F37"/>
    <mergeCell ref="D53:F53"/>
    <mergeCell ref="D45:F45"/>
    <mergeCell ref="G45:I45"/>
    <mergeCell ref="D46:F46"/>
    <mergeCell ref="D47:F47"/>
    <mergeCell ref="D48:F48"/>
    <mergeCell ref="C31:C42"/>
    <mergeCell ref="C43:C54"/>
    <mergeCell ref="D54:F54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D49:F49"/>
    <mergeCell ref="D50:F50"/>
    <mergeCell ref="D51:F51"/>
    <mergeCell ref="D52:F52"/>
  </mergeCells>
  <dataValidations disablePrompts="1" count="1">
    <dataValidation showInputMessage="1" showErrorMessage="1" sqref="D43:D44 E55:E57" xr:uid="{85FF4C63-D6A4-43B0-B4B3-3984EA51ABF7}"/>
  </dataValidations>
  <pageMargins left="0.23622047244094491" right="0.23622047244094491" top="0.74803149606299213" bottom="0.74803149606299213" header="0.31496062992125984" footer="0.31496062992125984"/>
  <pageSetup paperSize="9" scale="58" orientation="portrait" horizontalDpi="4294967293" r:id="rId1"/>
  <headerFooter>
    <oddFooter>&amp;CRev.01              ata: 10/04/2026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86B3EEF-9F4A-47A4-A315-DA5B0B5BB875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6" operator="equal" id="{D227B35E-4FB2-424D-AF56-B65F77802792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7" operator="equal" id="{4153966A-1E12-4C07-975E-328DA7A2A4DC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8" operator="equal" id="{512141F3-53DF-485B-90CB-486B1CE3EB7D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9" operator="equal" id="{A46EE965-36F8-4A43-81A3-AB93040B7553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J33:J57</xm:sqref>
        </x14:conditionalFormatting>
        <x14:conditionalFormatting xmlns:xm="http://schemas.microsoft.com/office/excel/2006/main">
          <x14:cfRule type="cellIs" priority="10" operator="equal" id="{7AFA2946-0439-4505-BAA0-0B28CAD68462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1" operator="equal" id="{8044183B-C58A-47CE-93E7-0CA276A7AB49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2" operator="equal" id="{F0CE00CC-3980-4FEC-A8FF-F9E9750A60C0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3" operator="equal" id="{18F9F9DB-2374-4EDD-BB52-13BA50BC04FD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4" operator="equal" id="{787FA006-5A40-4221-8E42-C0973F042C33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K33:K57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Selecione" xr:uid="{F530DB02-45AC-49AD-AC8F-577ABB0211AF}">
          <x14:formula1>
            <xm:f>Matriz!$N$42:$N$46</xm:f>
          </x14:formula1>
          <xm:sqref>K33:K57</xm:sqref>
        </x14:dataValidation>
        <x14:dataValidation type="list" allowBlank="1" showInputMessage="1" showErrorMessage="1" xr:uid="{88A1A6EE-D599-494F-B07A-EBDD0363DC2F}">
          <x14:formula1>
            <xm:f>Matriz!$E$7:$E$12</xm:f>
          </x14:formula1>
          <xm:sqref>K58:K1048576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728-E79F-40F5-8F23-4A80DC7455FE}">
  <sheetPr codeName="Planilha1">
    <pageSetUpPr fitToPage="1"/>
  </sheetPr>
  <dimension ref="B1:AA210"/>
  <sheetViews>
    <sheetView showGridLines="0" topLeftCell="B1" zoomScaleNormal="100" workbookViewId="0">
      <selection activeCell="D208" sqref="D208"/>
    </sheetView>
  </sheetViews>
  <sheetFormatPr defaultColWidth="0" defaultRowHeight="15" zeroHeight="1" x14ac:dyDescent="0.25"/>
  <cols>
    <col min="1" max="1" width="9.140625" hidden="1" customWidth="1"/>
    <col min="2" max="3" width="3.5703125" customWidth="1"/>
    <col min="4" max="4" width="55.28515625" customWidth="1"/>
    <col min="5" max="5" width="24.140625" customWidth="1"/>
    <col min="6" max="6" width="28.5703125" customWidth="1"/>
    <col min="7" max="8" width="35.7109375" customWidth="1"/>
    <col min="9" max="9" width="17.140625" style="47" customWidth="1"/>
    <col min="10" max="10" width="15.7109375" customWidth="1"/>
    <col min="11" max="11" width="17" bestFit="1" customWidth="1"/>
    <col min="12" max="12" width="25.7109375" style="32" customWidth="1"/>
    <col min="13" max="13" width="22.42578125" hidden="1" customWidth="1"/>
    <col min="14" max="14" width="9.140625" style="31" hidden="1" customWidth="1"/>
    <col min="15" max="15" width="25.7109375" style="31" customWidth="1"/>
    <col min="16" max="16" width="50.7109375" style="50" customWidth="1"/>
    <col min="17" max="17" width="15.7109375" style="48" customWidth="1"/>
    <col min="18" max="18" width="50.7109375" style="48" customWidth="1"/>
    <col min="19" max="19" width="15.7109375" style="47" customWidth="1"/>
    <col min="20" max="20" width="20.7109375" style="47" customWidth="1"/>
    <col min="21" max="21" width="3.5703125" customWidth="1"/>
    <col min="22" max="23" width="9.140625" hidden="1" customWidth="1"/>
    <col min="24" max="27" width="12.5703125" hidden="1" customWidth="1"/>
    <col min="28" max="16384" width="9.140625" hidden="1"/>
  </cols>
  <sheetData>
    <row r="1" spans="3:22" s="1" customFormat="1" ht="72" customHeight="1" x14ac:dyDescent="0.25"/>
    <row r="2" spans="3:22" s="2" customFormat="1" ht="15" customHeight="1" x14ac:dyDescent="0.25"/>
    <row r="3" spans="3:22" s="29" customFormat="1" ht="14.25" customHeight="1" x14ac:dyDescent="0.25">
      <c r="N3" s="38"/>
      <c r="O3" s="38"/>
      <c r="P3" s="38"/>
      <c r="Q3" s="38"/>
      <c r="R3" s="38"/>
    </row>
    <row r="4" spans="3:22" s="35" customFormat="1" ht="43.5" customHeight="1" x14ac:dyDescent="0.25">
      <c r="C4" s="205" t="s">
        <v>20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67"/>
      <c r="O4" s="193"/>
      <c r="P4" s="193"/>
      <c r="Q4" s="193"/>
      <c r="R4" s="193"/>
      <c r="S4" s="193"/>
      <c r="T4" s="193"/>
    </row>
    <row r="5" spans="3:22" s="35" customFormat="1" ht="11.45" customHeight="1" thickBot="1" x14ac:dyDescent="0.3"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89"/>
      <c r="P5" s="77"/>
      <c r="Q5" s="90"/>
      <c r="R5" s="88"/>
      <c r="S5" s="89"/>
      <c r="T5" s="89"/>
      <c r="U5" s="77"/>
    </row>
    <row r="6" spans="3:22" s="35" customFormat="1" ht="16.5" thickTop="1" thickBot="1" x14ac:dyDescent="0.3">
      <c r="F6" s="63" t="s">
        <v>21</v>
      </c>
      <c r="G6" s="202" t="str">
        <f>IF(Contexto!$F$6="","",Contexto!$F$6)</f>
        <v/>
      </c>
      <c r="H6" s="198"/>
      <c r="I6" s="199"/>
      <c r="K6" s="66"/>
      <c r="L6" s="66"/>
      <c r="M6" s="66"/>
      <c r="N6" s="65"/>
      <c r="O6" s="65"/>
      <c r="P6" s="65"/>
      <c r="Q6" s="103"/>
      <c r="R6" s="200"/>
      <c r="S6" s="200"/>
      <c r="T6" s="200"/>
    </row>
    <row r="7" spans="3:22" s="35" customFormat="1" ht="16.5" customHeight="1" thickTop="1" thickBot="1" x14ac:dyDescent="0.3">
      <c r="F7" s="63" t="s">
        <v>22</v>
      </c>
      <c r="G7" s="202" t="str">
        <f>IF(Contexto!$F$7="","",Contexto!$F$7)</f>
        <v/>
      </c>
      <c r="H7" s="198"/>
      <c r="I7" s="199"/>
      <c r="K7" s="65"/>
      <c r="L7" s="65"/>
      <c r="M7" s="65"/>
      <c r="N7" s="65"/>
      <c r="O7" s="103"/>
      <c r="Q7" s="103"/>
      <c r="R7" s="201"/>
      <c r="S7" s="201"/>
      <c r="T7" s="103"/>
    </row>
    <row r="8" spans="3:22" s="35" customFormat="1" ht="16.5" customHeight="1" thickTop="1" thickBot="1" x14ac:dyDescent="0.3">
      <c r="F8" s="64" t="s">
        <v>3</v>
      </c>
      <c r="G8" s="194" t="str">
        <f>IF(Contexto!$F$8="","",Contexto!$F$8)</f>
        <v/>
      </c>
      <c r="H8" s="195"/>
      <c r="I8" s="196"/>
      <c r="K8" s="65"/>
      <c r="L8" s="65"/>
      <c r="M8" s="65"/>
      <c r="N8" s="65"/>
      <c r="O8" s="103"/>
      <c r="Q8" s="103"/>
      <c r="R8" s="104"/>
      <c r="S8" s="104"/>
      <c r="T8" s="103"/>
    </row>
    <row r="9" spans="3:22" s="35" customFormat="1" ht="16.5" customHeight="1" thickTop="1" x14ac:dyDescent="0.25">
      <c r="F9" s="64" t="s">
        <v>23</v>
      </c>
      <c r="G9" s="197" t="str">
        <f>IF(Contexto!F10="","",Contexto!F10)</f>
        <v/>
      </c>
      <c r="H9" s="198"/>
      <c r="I9" s="199"/>
      <c r="K9" s="65"/>
      <c r="L9" s="65"/>
      <c r="M9" s="65"/>
      <c r="N9" s="65"/>
      <c r="O9" s="103"/>
      <c r="Q9" s="103"/>
      <c r="R9" s="104"/>
      <c r="S9" s="104"/>
      <c r="T9" s="103"/>
    </row>
    <row r="10" spans="3:22" s="35" customFormat="1" ht="12.6" customHeight="1" x14ac:dyDescent="0.25">
      <c r="D10" s="37"/>
      <c r="E10" s="37"/>
      <c r="F10" s="37"/>
      <c r="G10" s="37"/>
      <c r="H10" s="37"/>
      <c r="I10" s="37"/>
      <c r="J10" s="37"/>
      <c r="N10" s="36"/>
      <c r="O10" s="36"/>
      <c r="P10" s="36"/>
      <c r="Q10" s="78"/>
      <c r="R10" s="78"/>
      <c r="S10" s="77"/>
      <c r="T10" s="77"/>
    </row>
    <row r="11" spans="3:22" s="35" customFormat="1" ht="12.6" customHeight="1" x14ac:dyDescent="0.25">
      <c r="D11" s="37"/>
      <c r="E11" s="37"/>
      <c r="F11" s="37"/>
      <c r="G11" s="37"/>
      <c r="H11" s="37"/>
      <c r="I11" s="37"/>
      <c r="J11" s="37"/>
      <c r="N11" s="36"/>
      <c r="O11" s="36"/>
      <c r="P11" s="36"/>
      <c r="Q11" s="78"/>
      <c r="R11" s="78"/>
      <c r="S11" s="77"/>
      <c r="T11" s="77"/>
    </row>
    <row r="12" spans="3:22" s="35" customFormat="1" ht="21" customHeight="1" x14ac:dyDescent="0.25">
      <c r="C12" s="203" t="s">
        <v>24</v>
      </c>
      <c r="D12" s="203"/>
      <c r="E12" s="203"/>
      <c r="F12" s="203"/>
      <c r="G12" s="203"/>
      <c r="H12" s="203"/>
      <c r="I12" s="203"/>
      <c r="J12" s="203"/>
      <c r="K12" s="203"/>
      <c r="L12" s="204"/>
      <c r="N12" s="36"/>
      <c r="O12" s="190" t="s">
        <v>25</v>
      </c>
      <c r="P12" s="191"/>
      <c r="Q12" s="191"/>
      <c r="R12" s="191"/>
      <c r="S12" s="191"/>
      <c r="T12" s="192"/>
    </row>
    <row r="13" spans="3:22" ht="38.25" x14ac:dyDescent="0.25">
      <c r="C13" s="91" t="s">
        <v>26</v>
      </c>
      <c r="D13" s="91" t="s">
        <v>27</v>
      </c>
      <c r="E13" s="94" t="s">
        <v>28</v>
      </c>
      <c r="F13" s="95" t="s">
        <v>29</v>
      </c>
      <c r="G13" s="91" t="s">
        <v>30</v>
      </c>
      <c r="H13" s="91" t="s">
        <v>31</v>
      </c>
      <c r="I13" s="91" t="s">
        <v>32</v>
      </c>
      <c r="J13" s="91" t="s">
        <v>33</v>
      </c>
      <c r="K13" s="91" t="s">
        <v>34</v>
      </c>
      <c r="L13" s="94" t="s">
        <v>35</v>
      </c>
      <c r="M13" s="96"/>
      <c r="N13" s="96"/>
      <c r="O13" s="91" t="s">
        <v>36</v>
      </c>
      <c r="P13" s="91" t="s">
        <v>37</v>
      </c>
      <c r="Q13" s="91" t="s">
        <v>38</v>
      </c>
      <c r="R13" s="91" t="s">
        <v>39</v>
      </c>
      <c r="S13" s="91" t="s">
        <v>40</v>
      </c>
      <c r="T13" s="91" t="s">
        <v>41</v>
      </c>
      <c r="U13" s="31"/>
      <c r="V13" s="31"/>
    </row>
    <row r="14" spans="3:22" x14ac:dyDescent="0.25">
      <c r="C14" s="91">
        <v>1</v>
      </c>
      <c r="D14" s="112"/>
      <c r="E14" s="105"/>
      <c r="F14" s="112"/>
      <c r="G14" s="113"/>
      <c r="H14" s="114"/>
      <c r="I14" s="115"/>
      <c r="J14" s="115"/>
      <c r="K14" s="70" t="str">
        <f>IF(AND(M14&lt;&gt;"",N14&lt;&gt;""),(M14*N14),"")</f>
        <v/>
      </c>
      <c r="L14" s="34" t="str">
        <f>IF(AND(I14&lt;&gt;"",J14&lt;&gt;""),VLOOKUP(K14,Matriz!C$26:G$47,4,0),"")</f>
        <v/>
      </c>
      <c r="M14" s="31" t="str">
        <f>IF(I14="","",VLOOKUP(I14,Matriz!N$34:O$38,2,0))</f>
        <v/>
      </c>
      <c r="N14" s="31" t="str">
        <f>IF(J14="","",VLOOKUP(J14,Matriz!N$42:O$46,2,0))</f>
        <v/>
      </c>
      <c r="O14" s="137"/>
      <c r="P14" s="114"/>
      <c r="Q14" s="138"/>
      <c r="R14" s="114"/>
      <c r="S14" s="138"/>
      <c r="T14" s="139"/>
      <c r="U14" s="31"/>
      <c r="V14" s="31"/>
    </row>
    <row r="15" spans="3:22" x14ac:dyDescent="0.25">
      <c r="C15" s="91">
        <v>2</v>
      </c>
      <c r="D15" s="116"/>
      <c r="E15" s="117"/>
      <c r="F15" s="116"/>
      <c r="G15" s="118"/>
      <c r="H15" s="119"/>
      <c r="I15" s="120"/>
      <c r="J15" s="120"/>
      <c r="K15" s="71" t="str">
        <f t="shared" ref="K15:K44" si="0">IF(AND(M15&lt;&gt;"",N15&lt;&gt;""),(M15*N15),"")</f>
        <v/>
      </c>
      <c r="L15" s="33" t="str">
        <f>IF(AND(I15&lt;&gt;"",J15&lt;&gt;""),VLOOKUP(K15,Matriz!C$26:G$47,4,0),"")</f>
        <v/>
      </c>
      <c r="M15" s="31" t="str">
        <f>IF(I15="","",VLOOKUP(I15,Matriz!N$34:O$38,2,0))</f>
        <v/>
      </c>
      <c r="N15" s="31" t="str">
        <f>IF(J15="","",VLOOKUP(J15,Matriz!N$42:O$46,2,0))</f>
        <v/>
      </c>
      <c r="O15" s="119"/>
      <c r="P15" s="119"/>
      <c r="Q15" s="119"/>
      <c r="R15" s="119"/>
      <c r="S15" s="119"/>
      <c r="T15" s="119"/>
      <c r="U15" s="31"/>
      <c r="V15" s="31"/>
    </row>
    <row r="16" spans="3:22" x14ac:dyDescent="0.25">
      <c r="C16" s="91">
        <v>3</v>
      </c>
      <c r="D16" s="116"/>
      <c r="E16" s="117"/>
      <c r="F16" s="116"/>
      <c r="G16" s="118"/>
      <c r="H16" s="119"/>
      <c r="I16" s="120"/>
      <c r="J16" s="120"/>
      <c r="K16" s="70" t="str">
        <f t="shared" si="0"/>
        <v/>
      </c>
      <c r="L16" s="33" t="str">
        <f>IF(AND(I16&lt;&gt;"",J16&lt;&gt;""),VLOOKUP(K16,Matriz!C$26:G$47,4,0),"")</f>
        <v/>
      </c>
      <c r="M16" s="31" t="str">
        <f>IF(I16="","",VLOOKUP(I16,Matriz!N$34:O$38,2,0))</f>
        <v/>
      </c>
      <c r="N16" s="31" t="str">
        <f>IF(J16="","",VLOOKUP(J16,Matriz!N$42:O$46,2,0))</f>
        <v/>
      </c>
      <c r="O16" s="119"/>
      <c r="P16" s="119"/>
      <c r="Q16" s="119"/>
      <c r="R16" s="119"/>
      <c r="S16" s="119"/>
      <c r="T16" s="119"/>
      <c r="U16" s="31"/>
      <c r="V16" s="31"/>
    </row>
    <row r="17" spans="3:22" x14ac:dyDescent="0.25">
      <c r="C17" s="91">
        <v>4</v>
      </c>
      <c r="D17" s="116"/>
      <c r="E17" s="117"/>
      <c r="F17" s="116"/>
      <c r="G17" s="118"/>
      <c r="H17" s="119"/>
      <c r="I17" s="120"/>
      <c r="J17" s="120"/>
      <c r="K17" s="70" t="str">
        <f t="shared" si="0"/>
        <v/>
      </c>
      <c r="L17" s="33" t="str">
        <f>IF(AND(I17&lt;&gt;"",J17&lt;&gt;""),VLOOKUP(K17,Matriz!C$26:G$47,4,0),"")</f>
        <v/>
      </c>
      <c r="M17" s="31" t="str">
        <f>IF(I17="","",VLOOKUP(I17,Matriz!N$34:O$38,2,0))</f>
        <v/>
      </c>
      <c r="N17" s="31" t="str">
        <f>IF(J17="","",VLOOKUP(J17,Matriz!N$42:O$46,2,0))</f>
        <v/>
      </c>
      <c r="O17" s="119"/>
      <c r="P17" s="119"/>
      <c r="Q17" s="119"/>
      <c r="R17" s="119"/>
      <c r="S17" s="119"/>
      <c r="T17" s="119"/>
      <c r="U17" s="31"/>
      <c r="V17" s="31"/>
    </row>
    <row r="18" spans="3:22" x14ac:dyDescent="0.25">
      <c r="C18" s="91">
        <v>5</v>
      </c>
      <c r="D18" s="116"/>
      <c r="E18" s="117"/>
      <c r="F18" s="116"/>
      <c r="G18" s="118"/>
      <c r="H18" s="119"/>
      <c r="I18" s="120"/>
      <c r="J18" s="120"/>
      <c r="K18" s="70" t="str">
        <f>IF(AND(M18&lt;&gt;"",N18&lt;&gt;""),(M18*N18),"")</f>
        <v/>
      </c>
      <c r="L18" s="33" t="str">
        <f>IF(AND(I18&lt;&gt;"",J18&lt;&gt;""),VLOOKUP(K18,Matriz!C$26:G$47,4,0),"")</f>
        <v/>
      </c>
      <c r="M18" s="31" t="str">
        <f>IF(I18="","",VLOOKUP(I18,Matriz!N$34:O$38,2,0))</f>
        <v/>
      </c>
      <c r="N18" s="31" t="str">
        <f>IF(J18="","",VLOOKUP(J18,Matriz!N$42:O$46,2,0))</f>
        <v/>
      </c>
      <c r="O18" s="122"/>
      <c r="P18" s="119"/>
      <c r="Q18" s="119"/>
      <c r="R18" s="119"/>
      <c r="S18" s="119"/>
      <c r="T18" s="119"/>
      <c r="U18" s="31"/>
      <c r="V18" s="31"/>
    </row>
    <row r="19" spans="3:22" x14ac:dyDescent="0.25">
      <c r="C19" s="91">
        <v>6</v>
      </c>
      <c r="D19" s="116"/>
      <c r="E19" s="121"/>
      <c r="F19" s="116"/>
      <c r="G19" s="121"/>
      <c r="H19" s="122"/>
      <c r="I19" s="123"/>
      <c r="J19" s="123"/>
      <c r="K19" s="72" t="str">
        <f t="shared" si="0"/>
        <v/>
      </c>
      <c r="L19" s="33" t="str">
        <f>IF(AND(I19&lt;&gt;"",J19&lt;&gt;""),VLOOKUP(K19,Matriz!C$26:G$47,4,0),"")</f>
        <v/>
      </c>
      <c r="M19" s="31" t="str">
        <f>IF(I19="","",VLOOKUP(I19,Matriz!N$34:O$38,2,0))</f>
        <v/>
      </c>
      <c r="N19" s="31" t="str">
        <f>IF(J19="","",VLOOKUP(J19,Matriz!N$42:O$46,2,0))</f>
        <v/>
      </c>
      <c r="O19" s="124"/>
      <c r="P19" s="122"/>
      <c r="Q19" s="122"/>
      <c r="R19" s="122"/>
      <c r="S19" s="122"/>
      <c r="T19" s="122"/>
      <c r="U19" s="31"/>
      <c r="V19" s="31"/>
    </row>
    <row r="20" spans="3:22" x14ac:dyDescent="0.25">
      <c r="C20" s="91">
        <v>7</v>
      </c>
      <c r="D20" s="116"/>
      <c r="E20" s="105"/>
      <c r="F20" s="116"/>
      <c r="G20" s="124"/>
      <c r="H20" s="124"/>
      <c r="I20" s="115"/>
      <c r="J20" s="115"/>
      <c r="K20" s="73" t="str">
        <f t="shared" si="0"/>
        <v/>
      </c>
      <c r="L20" s="33" t="str">
        <f>IF(AND(I20&lt;&gt;"",J20&lt;&gt;""),VLOOKUP(K20,Matriz!C$26:G$47,4,0),"")</f>
        <v/>
      </c>
      <c r="M20" s="31" t="str">
        <f>IF(I20="","",VLOOKUP(I20,Matriz!N$34:O$38,2,0))</f>
        <v/>
      </c>
      <c r="N20" s="31" t="str">
        <f>IF(J20="","",VLOOKUP(J20,Matriz!N$42:O$46,2,0))</f>
        <v/>
      </c>
      <c r="O20" s="119"/>
      <c r="P20" s="124"/>
      <c r="Q20" s="124"/>
      <c r="R20" s="124"/>
      <c r="S20" s="124"/>
      <c r="T20" s="124"/>
      <c r="U20" s="31"/>
      <c r="V20" s="31"/>
    </row>
    <row r="21" spans="3:22" x14ac:dyDescent="0.25">
      <c r="C21" s="91">
        <v>8</v>
      </c>
      <c r="D21" s="125"/>
      <c r="E21" s="117"/>
      <c r="F21" s="116"/>
      <c r="G21" s="118"/>
      <c r="H21" s="119"/>
      <c r="I21" s="120"/>
      <c r="J21" s="120"/>
      <c r="K21" s="74" t="str">
        <f t="shared" si="0"/>
        <v/>
      </c>
      <c r="L21" s="33" t="str">
        <f>IF(AND(I21&lt;&gt;"",J21&lt;&gt;""),VLOOKUP(K21,Matriz!C$26:G$47,4,0),"")</f>
        <v/>
      </c>
      <c r="M21" s="31" t="str">
        <f>IF(I21="","",VLOOKUP(I21,Matriz!N$34:O$38,2,0))</f>
        <v/>
      </c>
      <c r="N21" s="31" t="str">
        <f>IF(J21="","",VLOOKUP(J21,Matriz!N$42:O$46,2,0))</f>
        <v/>
      </c>
      <c r="O21" s="119"/>
      <c r="P21" s="119"/>
      <c r="Q21" s="119"/>
      <c r="R21" s="119"/>
      <c r="S21" s="119"/>
      <c r="T21" s="119"/>
      <c r="U21" s="31"/>
      <c r="V21" s="31"/>
    </row>
    <row r="22" spans="3:22" x14ac:dyDescent="0.25">
      <c r="C22" s="91">
        <v>9</v>
      </c>
      <c r="D22" s="125"/>
      <c r="E22" s="117"/>
      <c r="F22" s="116"/>
      <c r="G22" s="118"/>
      <c r="H22" s="119"/>
      <c r="I22" s="120"/>
      <c r="J22" s="120"/>
      <c r="K22" s="74" t="str">
        <f t="shared" si="0"/>
        <v/>
      </c>
      <c r="L22" s="33" t="str">
        <f>IF(AND(I22&lt;&gt;"",J22&lt;&gt;""),VLOOKUP(K22,Matriz!C$26:G$47,4,0),"")</f>
        <v/>
      </c>
      <c r="M22" s="31" t="str">
        <f>IF(I22="","",VLOOKUP(I22,Matriz!N$34:O$38,2,0))</f>
        <v/>
      </c>
      <c r="N22" s="31" t="str">
        <f>IF(J22="","",VLOOKUP(J22,Matriz!N$42:O$46,2,0))</f>
        <v/>
      </c>
      <c r="O22" s="119"/>
      <c r="P22" s="119"/>
      <c r="Q22" s="119"/>
      <c r="R22" s="119"/>
      <c r="S22" s="119"/>
      <c r="T22" s="119"/>
      <c r="U22" s="31"/>
      <c r="V22" s="31"/>
    </row>
    <row r="23" spans="3:22" x14ac:dyDescent="0.25">
      <c r="C23" s="91">
        <v>10</v>
      </c>
      <c r="D23" s="125"/>
      <c r="E23" s="121"/>
      <c r="F23" s="116"/>
      <c r="G23" s="118"/>
      <c r="H23" s="119"/>
      <c r="I23" s="126"/>
      <c r="J23" s="120"/>
      <c r="K23" s="74" t="str">
        <f t="shared" si="0"/>
        <v/>
      </c>
      <c r="L23" s="33" t="str">
        <f>IF(AND(I23&lt;&gt;"",J23&lt;&gt;""),VLOOKUP(K23,Matriz!C$26:G$47,4,0),"")</f>
        <v/>
      </c>
      <c r="M23" s="31" t="str">
        <f>IF(I23="","",VLOOKUP(I23,Matriz!N$34:O$38,2,0))</f>
        <v/>
      </c>
      <c r="N23" s="31" t="str">
        <f>IF(J23="","",VLOOKUP(J23,Matriz!N$42:O$46,2,0))</f>
        <v/>
      </c>
      <c r="O23" s="119"/>
      <c r="P23" s="119"/>
      <c r="Q23" s="119"/>
      <c r="R23" s="119"/>
      <c r="S23" s="119"/>
      <c r="T23" s="119"/>
      <c r="U23" s="31"/>
      <c r="V23" s="31"/>
    </row>
    <row r="24" spans="3:22" x14ac:dyDescent="0.25">
      <c r="C24" s="91">
        <v>11</v>
      </c>
      <c r="D24" s="125"/>
      <c r="E24" s="105"/>
      <c r="F24" s="116"/>
      <c r="G24" s="118"/>
      <c r="H24" s="119"/>
      <c r="I24" s="120"/>
      <c r="J24" s="120"/>
      <c r="K24" s="74" t="str">
        <f t="shared" si="0"/>
        <v/>
      </c>
      <c r="L24" s="33" t="str">
        <f>IF(AND(I24&lt;&gt;"",J24&lt;&gt;""),VLOOKUP(K24,Matriz!C$26:G$47,4,0),"")</f>
        <v/>
      </c>
      <c r="M24" s="31" t="str">
        <f>IF(I24="","",VLOOKUP(I24,Matriz!N$34:O$38,2,0))</f>
        <v/>
      </c>
      <c r="N24" s="31" t="str">
        <f>IF(J24="","",VLOOKUP(J24,Matriz!N$42:O$46,2,0))</f>
        <v/>
      </c>
      <c r="O24" s="119"/>
      <c r="P24" s="119"/>
      <c r="Q24" s="119"/>
      <c r="R24" s="119"/>
      <c r="S24" s="119"/>
      <c r="T24" s="119"/>
    </row>
    <row r="25" spans="3:22" x14ac:dyDescent="0.25">
      <c r="C25" s="91">
        <v>12</v>
      </c>
      <c r="D25" s="125"/>
      <c r="E25" s="117"/>
      <c r="F25" s="116"/>
      <c r="G25" s="118"/>
      <c r="H25" s="119"/>
      <c r="I25" s="120"/>
      <c r="J25" s="120"/>
      <c r="K25" s="74" t="str">
        <f t="shared" si="0"/>
        <v/>
      </c>
      <c r="L25" s="33" t="str">
        <f>IF(AND(I25&lt;&gt;"",J25&lt;&gt;""),VLOOKUP(K25,Matriz!C$26:G$47,4,0),"")</f>
        <v/>
      </c>
      <c r="M25" s="31" t="str">
        <f>IF(I25="","",VLOOKUP(I25,Matriz!N$34:O$38,2,0))</f>
        <v/>
      </c>
      <c r="N25" s="31" t="str">
        <f>IF(J25="","",VLOOKUP(J25,Matriz!N$42:O$46,2,0))</f>
        <v/>
      </c>
      <c r="O25" s="119"/>
      <c r="P25" s="119"/>
      <c r="Q25" s="119"/>
      <c r="R25" s="119"/>
      <c r="S25" s="119"/>
      <c r="T25" s="119"/>
    </row>
    <row r="26" spans="3:22" x14ac:dyDescent="0.25">
      <c r="C26" s="91">
        <v>13</v>
      </c>
      <c r="D26" s="125"/>
      <c r="E26" s="117"/>
      <c r="F26" s="116"/>
      <c r="G26" s="118"/>
      <c r="H26" s="119"/>
      <c r="I26" s="120"/>
      <c r="J26" s="120"/>
      <c r="K26" s="74" t="str">
        <f t="shared" si="0"/>
        <v/>
      </c>
      <c r="L26" s="33" t="str">
        <f>IF(AND(I26&lt;&gt;"",J26&lt;&gt;""),VLOOKUP(K26,Matriz!C$26:G$47,4,0),"")</f>
        <v/>
      </c>
      <c r="M26" s="31" t="str">
        <f>IF(I26="","",VLOOKUP(I26,Matriz!N$34:O$38,2,0))</f>
        <v/>
      </c>
      <c r="N26" s="31" t="str">
        <f>IF(J26="","",VLOOKUP(J26,Matriz!N$42:O$46,2,0))</f>
        <v/>
      </c>
      <c r="O26" s="119"/>
      <c r="P26" s="119"/>
      <c r="Q26" s="119"/>
      <c r="R26" s="119"/>
      <c r="S26" s="119"/>
      <c r="T26" s="119"/>
    </row>
    <row r="27" spans="3:22" x14ac:dyDescent="0.25">
      <c r="C27" s="91">
        <v>14</v>
      </c>
      <c r="D27" s="125"/>
      <c r="E27" s="117"/>
      <c r="F27" s="116"/>
      <c r="G27" s="118"/>
      <c r="H27" s="119"/>
      <c r="I27" s="120"/>
      <c r="J27" s="120"/>
      <c r="K27" s="74" t="str">
        <f t="shared" si="0"/>
        <v/>
      </c>
      <c r="L27" s="33" t="str">
        <f>IF(AND(I27&lt;&gt;"",J27&lt;&gt;""),VLOOKUP(K27,Matriz!C$26:G$47,4,0),"")</f>
        <v/>
      </c>
      <c r="M27" s="31" t="str">
        <f>IF(I27="","",VLOOKUP(I27,Matriz!N$34:O$38,2,0))</f>
        <v/>
      </c>
      <c r="N27" s="31" t="str">
        <f>IF(J27="","",VLOOKUP(J27,Matriz!N$42:O$46,2,0))</f>
        <v/>
      </c>
      <c r="O27" s="119"/>
      <c r="P27" s="119"/>
      <c r="Q27" s="119"/>
      <c r="R27" s="119"/>
      <c r="S27" s="119"/>
      <c r="T27" s="119"/>
    </row>
    <row r="28" spans="3:22" x14ac:dyDescent="0.25">
      <c r="C28" s="91">
        <v>15</v>
      </c>
      <c r="D28" s="125"/>
      <c r="E28" s="117"/>
      <c r="F28" s="116"/>
      <c r="G28" s="118"/>
      <c r="H28" s="119"/>
      <c r="I28" s="120"/>
      <c r="J28" s="120"/>
      <c r="K28" s="74" t="str">
        <f t="shared" si="0"/>
        <v/>
      </c>
      <c r="L28" s="33" t="str">
        <f>IF(AND(I28&lt;&gt;"",J28&lt;&gt;""),VLOOKUP(K28,Matriz!C$26:G$47,4,0),"")</f>
        <v/>
      </c>
      <c r="M28" s="31" t="str">
        <f>IF(I28="","",VLOOKUP(I28,Matriz!N$34:O$38,2,0))</f>
        <v/>
      </c>
      <c r="N28" s="31" t="str">
        <f>IF(J28="","",VLOOKUP(J28,Matriz!N$42:O$46,2,0))</f>
        <v/>
      </c>
      <c r="O28" s="119"/>
      <c r="P28" s="119"/>
      <c r="Q28" s="119"/>
      <c r="R28" s="119"/>
      <c r="S28" s="119"/>
      <c r="T28" s="119"/>
    </row>
    <row r="29" spans="3:22" x14ac:dyDescent="0.25">
      <c r="C29" s="91">
        <v>16</v>
      </c>
      <c r="D29" s="125"/>
      <c r="E29" s="117"/>
      <c r="F29" s="116"/>
      <c r="G29" s="118"/>
      <c r="H29" s="119"/>
      <c r="I29" s="120"/>
      <c r="J29" s="120"/>
      <c r="K29" s="74" t="str">
        <f t="shared" si="0"/>
        <v/>
      </c>
      <c r="L29" s="33" t="str">
        <f>IF(AND(I29&lt;&gt;"",J29&lt;&gt;""),VLOOKUP(K29,Matriz!C$26:G$47,4,0),"")</f>
        <v/>
      </c>
      <c r="M29" s="31" t="str">
        <f>IF(I29="","",VLOOKUP(I29,Matriz!N$34:O$38,2,0))</f>
        <v/>
      </c>
      <c r="N29" s="31" t="str">
        <f>IF(J29="","",VLOOKUP(J29,Matriz!N$42:O$46,2,0))</f>
        <v/>
      </c>
      <c r="O29" s="119"/>
      <c r="P29" s="119"/>
      <c r="Q29" s="119"/>
      <c r="R29" s="119"/>
      <c r="S29" s="119"/>
      <c r="T29" s="119"/>
    </row>
    <row r="30" spans="3:22" x14ac:dyDescent="0.25">
      <c r="C30" s="91">
        <v>17</v>
      </c>
      <c r="D30" s="125"/>
      <c r="E30" s="121"/>
      <c r="F30" s="116"/>
      <c r="G30" s="118"/>
      <c r="H30" s="119"/>
      <c r="I30" s="123"/>
      <c r="J30" s="123"/>
      <c r="K30" s="74" t="str">
        <f t="shared" si="0"/>
        <v/>
      </c>
      <c r="L30" s="33" t="str">
        <f>IF(AND(I30&lt;&gt;"",J30&lt;&gt;""),VLOOKUP(K30,Matriz!C$26:G$47,4,0),"")</f>
        <v/>
      </c>
      <c r="M30" s="31" t="str">
        <f>IF(I30="","",VLOOKUP(I30,Matriz!N$34:O$38,2,0))</f>
        <v/>
      </c>
      <c r="N30" s="31" t="str">
        <f>IF(J30="","",VLOOKUP(J30,Matriz!N$42:O$46,2,0))</f>
        <v/>
      </c>
      <c r="O30" s="119"/>
      <c r="P30" s="119"/>
      <c r="Q30" s="119"/>
      <c r="R30" s="119"/>
      <c r="S30" s="119"/>
      <c r="T30" s="119"/>
    </row>
    <row r="31" spans="3:22" ht="15.75" thickBot="1" x14ac:dyDescent="0.3">
      <c r="C31" s="91">
        <v>18</v>
      </c>
      <c r="D31" s="125"/>
      <c r="E31" s="105"/>
      <c r="F31" s="116"/>
      <c r="G31" s="118"/>
      <c r="H31" s="119"/>
      <c r="I31" s="120"/>
      <c r="J31" s="120"/>
      <c r="K31" s="74" t="str">
        <f t="shared" si="0"/>
        <v/>
      </c>
      <c r="L31" s="33" t="str">
        <f>IF(AND(I31&lt;&gt;"",J31&lt;&gt;""),VLOOKUP(K31,Matriz!C$26:G$47,4,0),"")</f>
        <v/>
      </c>
      <c r="M31" s="31" t="str">
        <f>IF(I31="","",VLOOKUP(I31,Matriz!N$34:O$38,2,0))</f>
        <v/>
      </c>
      <c r="N31" s="31" t="str">
        <f>IF(J31="","",VLOOKUP(J31,Matriz!N$42:O$46,2,0))</f>
        <v/>
      </c>
      <c r="O31" s="122"/>
      <c r="P31" s="119"/>
      <c r="Q31" s="119"/>
      <c r="R31" s="119"/>
      <c r="S31" s="119"/>
      <c r="T31" s="119"/>
    </row>
    <row r="32" spans="3:22" s="42" customFormat="1" x14ac:dyDescent="0.25">
      <c r="C32" s="91">
        <v>19</v>
      </c>
      <c r="D32" s="125"/>
      <c r="E32" s="117"/>
      <c r="F32" s="116"/>
      <c r="G32" s="118"/>
      <c r="H32" s="119"/>
      <c r="I32" s="120"/>
      <c r="J32" s="120"/>
      <c r="K32" s="74" t="str">
        <f t="shared" si="0"/>
        <v/>
      </c>
      <c r="L32" s="33" t="str">
        <f>IF(AND(I32&lt;&gt;"",J32&lt;&gt;""),VLOOKUP(K32,Matriz!C$26:G$47,4,0),"")</f>
        <v/>
      </c>
      <c r="M32" s="31" t="str">
        <f>IF(I32="","",VLOOKUP(I32,Matriz!N$34:O$38,2,0))</f>
        <v/>
      </c>
      <c r="N32" s="31" t="str">
        <f>IF(J32="","",VLOOKUP(J32,Matriz!N$42:O$46,2,0))</f>
        <v/>
      </c>
      <c r="O32" s="124"/>
      <c r="P32" s="119"/>
      <c r="Q32" s="119"/>
      <c r="R32" s="119"/>
      <c r="S32" s="119"/>
      <c r="T32" s="119"/>
    </row>
    <row r="33" spans="3:20" x14ac:dyDescent="0.25">
      <c r="C33" s="91">
        <v>20</v>
      </c>
      <c r="D33" s="125"/>
      <c r="E33" s="117"/>
      <c r="F33" s="116"/>
      <c r="G33" s="118"/>
      <c r="H33" s="119"/>
      <c r="I33" s="120"/>
      <c r="J33" s="120"/>
      <c r="K33" s="74" t="str">
        <f t="shared" si="0"/>
        <v/>
      </c>
      <c r="L33" s="33" t="str">
        <f>IF(AND(I33&lt;&gt;"",J33&lt;&gt;""),VLOOKUP(K33,Matriz!C$26:G$47,4,0),"")</f>
        <v/>
      </c>
      <c r="M33" s="31" t="str">
        <f>IF(I33="","",VLOOKUP(I33,Matriz!N$34:O$38,2,0))</f>
        <v/>
      </c>
      <c r="N33" s="31" t="str">
        <f>IF(J33="","",VLOOKUP(J33,Matriz!N$42:O$46,2,0))</f>
        <v/>
      </c>
      <c r="O33" s="122"/>
      <c r="P33" s="119"/>
      <c r="Q33" s="119"/>
      <c r="R33" s="119"/>
      <c r="S33" s="119"/>
      <c r="T33" s="119"/>
    </row>
    <row r="34" spans="3:20" x14ac:dyDescent="0.25">
      <c r="C34" s="91">
        <v>21</v>
      </c>
      <c r="D34" s="125"/>
      <c r="E34" s="127"/>
      <c r="F34" s="116"/>
      <c r="G34" s="128"/>
      <c r="H34" s="119"/>
      <c r="I34" s="120"/>
      <c r="J34" s="120"/>
      <c r="K34" s="74" t="str">
        <f t="shared" si="0"/>
        <v/>
      </c>
      <c r="L34" s="33" t="str">
        <f>IF(AND(I34&lt;&gt;"",J34&lt;&gt;""),VLOOKUP(K34,Matriz!C$26:G$47,4,0),"")</f>
        <v/>
      </c>
      <c r="M34" s="31" t="str">
        <f>IF(I34="","",VLOOKUP(I34,Matriz!N$34:O$38,2,0))</f>
        <v/>
      </c>
      <c r="N34" s="31" t="str">
        <f>IF(J34="","",VLOOKUP(J34,Matriz!N$42:O$46,2,0))</f>
        <v/>
      </c>
      <c r="O34" s="124"/>
      <c r="P34" s="119"/>
      <c r="Q34" s="119"/>
      <c r="R34" s="119"/>
      <c r="S34" s="119"/>
      <c r="T34" s="119"/>
    </row>
    <row r="35" spans="3:20" x14ac:dyDescent="0.25">
      <c r="C35" s="91">
        <v>22</v>
      </c>
      <c r="D35" s="125"/>
      <c r="E35" s="129"/>
      <c r="F35" s="116"/>
      <c r="G35" s="128"/>
      <c r="H35" s="119"/>
      <c r="I35" s="120"/>
      <c r="J35" s="120"/>
      <c r="K35" s="74" t="str">
        <f t="shared" si="0"/>
        <v/>
      </c>
      <c r="L35" s="33" t="str">
        <f>IF(AND(I35&lt;&gt;"",J35&lt;&gt;""),VLOOKUP(K35,Matriz!C$26:G$47,4,0),"")</f>
        <v/>
      </c>
      <c r="M35" s="31" t="str">
        <f>IF(I35="","",VLOOKUP(I35,Matriz!N$34:O$38,2,0))</f>
        <v/>
      </c>
      <c r="N35" s="31" t="str">
        <f>IF(J35="","",VLOOKUP(J35,Matriz!N$42:O$46,2,0))</f>
        <v/>
      </c>
      <c r="O35" s="119"/>
      <c r="P35" s="119"/>
      <c r="Q35" s="119"/>
      <c r="R35" s="119"/>
      <c r="S35" s="119"/>
      <c r="T35" s="119"/>
    </row>
    <row r="36" spans="3:20" x14ac:dyDescent="0.25">
      <c r="C36" s="91">
        <v>23</v>
      </c>
      <c r="D36" s="125"/>
      <c r="E36" s="130"/>
      <c r="F36" s="131"/>
      <c r="G36" s="128"/>
      <c r="H36" s="119"/>
      <c r="I36" s="120"/>
      <c r="J36" s="120"/>
      <c r="K36" s="74" t="str">
        <f t="shared" si="0"/>
        <v/>
      </c>
      <c r="L36" s="33" t="str">
        <f>IF(AND(I36&lt;&gt;"",J36&lt;&gt;""),VLOOKUP(K36,Matriz!C$26:G$47,4,0),"")</f>
        <v/>
      </c>
      <c r="M36" s="31" t="str">
        <f>IF(I36="","",VLOOKUP(I36,Matriz!N$34:O$38,2,0))</f>
        <v/>
      </c>
      <c r="N36" s="31" t="str">
        <f>IF(J36="","",VLOOKUP(J36,Matriz!N$42:O$46,2,0))</f>
        <v/>
      </c>
      <c r="O36" s="119"/>
      <c r="P36" s="119"/>
      <c r="Q36" s="119"/>
      <c r="R36" s="119"/>
      <c r="S36" s="119"/>
      <c r="T36" s="119"/>
    </row>
    <row r="37" spans="3:20" x14ac:dyDescent="0.25">
      <c r="C37" s="91">
        <v>24</v>
      </c>
      <c r="D37" s="125"/>
      <c r="E37" s="132"/>
      <c r="F37" s="116"/>
      <c r="G37" s="128"/>
      <c r="H37" s="119"/>
      <c r="I37" s="120"/>
      <c r="J37" s="120"/>
      <c r="K37" s="74" t="str">
        <f t="shared" si="0"/>
        <v/>
      </c>
      <c r="L37" s="33" t="str">
        <f>IF(AND(I37&lt;&gt;"",J37&lt;&gt;""),VLOOKUP(K37,Matriz!C$26:G$47,4,0),"")</f>
        <v/>
      </c>
      <c r="M37" s="31" t="str">
        <f>IF(I37="","",VLOOKUP(I37,Matriz!N$34:O$38,2,0))</f>
        <v/>
      </c>
      <c r="N37" s="31" t="str">
        <f>IF(J37="","",VLOOKUP(J37,Matriz!N$42:O$46,2,0))</f>
        <v/>
      </c>
      <c r="O37" s="119"/>
      <c r="P37" s="119"/>
      <c r="Q37" s="119"/>
      <c r="R37" s="119"/>
      <c r="S37" s="119"/>
      <c r="T37" s="119"/>
    </row>
    <row r="38" spans="3:20" x14ac:dyDescent="0.25">
      <c r="C38" s="91">
        <v>25</v>
      </c>
      <c r="D38" s="125"/>
      <c r="E38" s="117"/>
      <c r="F38" s="116"/>
      <c r="G38" s="128"/>
      <c r="H38" s="119"/>
      <c r="I38" s="120"/>
      <c r="J38" s="120"/>
      <c r="K38" s="74" t="str">
        <f t="shared" si="0"/>
        <v/>
      </c>
      <c r="L38" s="33" t="str">
        <f>IF(AND(I38&lt;&gt;"",J38&lt;&gt;""),VLOOKUP(K38,Matriz!C$26:G$47,4,0),"")</f>
        <v/>
      </c>
      <c r="M38" s="31" t="str">
        <f>IF(I38="","",VLOOKUP(I38,Matriz!N$34:O$38,2,0))</f>
        <v/>
      </c>
      <c r="N38" s="31" t="str">
        <f>IF(J38="","",VLOOKUP(J38,Matriz!N$42:O$46,2,0))</f>
        <v/>
      </c>
      <c r="O38" s="119"/>
      <c r="P38" s="119"/>
      <c r="Q38" s="119"/>
      <c r="R38" s="119"/>
      <c r="S38" s="119"/>
      <c r="T38" s="119"/>
    </row>
    <row r="39" spans="3:20" x14ac:dyDescent="0.25">
      <c r="C39" s="91">
        <v>26</v>
      </c>
      <c r="D39" s="125"/>
      <c r="E39" s="117"/>
      <c r="F39" s="116"/>
      <c r="G39" s="128"/>
      <c r="H39" s="119"/>
      <c r="I39" s="123"/>
      <c r="J39" s="123"/>
      <c r="K39" s="74" t="str">
        <f t="shared" si="0"/>
        <v/>
      </c>
      <c r="L39" s="33" t="str">
        <f>IF(AND(I39&lt;&gt;"",J39&lt;&gt;""),VLOOKUP(K39,Matriz!C$26:G$47,4,0),"")</f>
        <v/>
      </c>
      <c r="M39" s="31" t="str">
        <f>IF(I39="","",VLOOKUP(I39,Matriz!N$34:O$38,2,0))</f>
        <v/>
      </c>
      <c r="N39" s="31" t="str">
        <f>IF(J39="","",VLOOKUP(J39,Matriz!N$42:O$46,2,0))</f>
        <v/>
      </c>
      <c r="O39" s="119"/>
      <c r="P39" s="119"/>
      <c r="Q39" s="119"/>
      <c r="R39" s="119"/>
      <c r="S39" s="119"/>
      <c r="T39" s="119"/>
    </row>
    <row r="40" spans="3:20" x14ac:dyDescent="0.25">
      <c r="C40" s="91">
        <v>27</v>
      </c>
      <c r="D40" s="125"/>
      <c r="E40" s="117"/>
      <c r="F40" s="116"/>
      <c r="G40" s="128"/>
      <c r="H40" s="119"/>
      <c r="I40" s="115"/>
      <c r="J40" s="115"/>
      <c r="K40" s="72" t="str">
        <f t="shared" si="0"/>
        <v/>
      </c>
      <c r="L40" s="33" t="str">
        <f>IF(AND(I40&lt;&gt;"",J40&lt;&gt;""),VLOOKUP(K40,Matriz!C$26:G$47,4,0),"")</f>
        <v/>
      </c>
      <c r="M40" s="31" t="str">
        <f>IF(I40="","",VLOOKUP(I40,Matriz!N$34:O$38,2,0))</f>
        <v/>
      </c>
      <c r="N40" s="31" t="str">
        <f>IF(J40="","",VLOOKUP(J40,Matriz!N$42:O$46,2,0))</f>
        <v/>
      </c>
      <c r="O40" s="119"/>
      <c r="P40" s="119"/>
      <c r="Q40" s="119"/>
      <c r="R40" s="119"/>
      <c r="S40" s="119"/>
      <c r="T40" s="119"/>
    </row>
    <row r="41" spans="3:20" x14ac:dyDescent="0.25">
      <c r="C41" s="91">
        <v>28</v>
      </c>
      <c r="D41" s="125"/>
      <c r="E41" s="121"/>
      <c r="F41" s="116"/>
      <c r="G41" s="128"/>
      <c r="H41" s="119"/>
      <c r="I41" s="120"/>
      <c r="J41" s="120"/>
      <c r="K41" s="74" t="str">
        <f t="shared" si="0"/>
        <v/>
      </c>
      <c r="L41" s="33" t="str">
        <f>IF(AND(I41&lt;&gt;"",J41&lt;&gt;""),VLOOKUP(K41,Matriz!C$26:G$47,4,0),"")</f>
        <v/>
      </c>
      <c r="M41" s="31" t="str">
        <f>IF(I41="","",VLOOKUP(I41,Matriz!N$34:O$38,2,0))</f>
        <v/>
      </c>
      <c r="N41" s="31" t="str">
        <f>IF(J41="","",VLOOKUP(J41,Matriz!N$42:O$46,2,0))</f>
        <v/>
      </c>
      <c r="O41" s="122"/>
      <c r="P41" s="119"/>
      <c r="Q41" s="119"/>
      <c r="R41" s="119"/>
      <c r="S41" s="119"/>
      <c r="T41" s="119"/>
    </row>
    <row r="42" spans="3:20" x14ac:dyDescent="0.25">
      <c r="C42" s="91">
        <v>29</v>
      </c>
      <c r="D42" s="125"/>
      <c r="E42" s="105"/>
      <c r="F42" s="116"/>
      <c r="G42" s="128"/>
      <c r="H42" s="119"/>
      <c r="I42" s="120"/>
      <c r="J42" s="120"/>
      <c r="K42" s="74" t="str">
        <f t="shared" si="0"/>
        <v/>
      </c>
      <c r="L42" s="33" t="str">
        <f>IF(AND(I42&lt;&gt;"",J42&lt;&gt;""),VLOOKUP(K42,Matriz!C$26:G$47,4,0),"")</f>
        <v/>
      </c>
      <c r="M42" s="31" t="str">
        <f>IF(I42="","",VLOOKUP(I42,Matriz!N$34:O$38,2,0))</f>
        <v/>
      </c>
      <c r="N42" s="31" t="str">
        <f>IF(J42="","",VLOOKUP(J42,Matriz!N$42:O$46,2,0))</f>
        <v/>
      </c>
      <c r="O42" s="124"/>
      <c r="P42" s="119"/>
      <c r="Q42" s="119"/>
      <c r="R42" s="119"/>
      <c r="S42" s="119"/>
      <c r="T42" s="119"/>
    </row>
    <row r="43" spans="3:20" x14ac:dyDescent="0.25">
      <c r="C43" s="91">
        <v>30</v>
      </c>
      <c r="D43" s="125"/>
      <c r="E43" s="117"/>
      <c r="F43" s="116"/>
      <c r="G43" s="128"/>
      <c r="H43" s="119"/>
      <c r="I43" s="120"/>
      <c r="J43" s="120"/>
      <c r="K43" s="74" t="str">
        <f t="shared" si="0"/>
        <v/>
      </c>
      <c r="L43" s="33" t="str">
        <f>IF(AND(I43&lt;&gt;"",J43&lt;&gt;""),VLOOKUP(K43,Matriz!C$26:G$47,4,0),"")</f>
        <v/>
      </c>
      <c r="M43" s="31" t="str">
        <f>IF(I43="","",VLOOKUP(I43,Matriz!N$34:O$38,2,0))</f>
        <v/>
      </c>
      <c r="N43" s="31" t="str">
        <f>IF(J43="","",VLOOKUP(J43,Matriz!N$42:O$46,2,0))</f>
        <v/>
      </c>
      <c r="O43" s="119"/>
      <c r="P43" s="119"/>
      <c r="Q43" s="119"/>
      <c r="R43" s="119"/>
      <c r="S43" s="119"/>
      <c r="T43" s="119"/>
    </row>
    <row r="44" spans="3:20" x14ac:dyDescent="0.25">
      <c r="C44" s="91">
        <v>31</v>
      </c>
      <c r="D44" s="125"/>
      <c r="E44" s="117"/>
      <c r="F44" s="116"/>
      <c r="G44" s="133"/>
      <c r="H44" s="134"/>
      <c r="I44" s="123"/>
      <c r="J44" s="123"/>
      <c r="K44" s="74" t="str">
        <f t="shared" si="0"/>
        <v/>
      </c>
      <c r="L44" s="75" t="str">
        <f>IF(AND(I44&lt;&gt;"",J44&lt;&gt;""),VLOOKUP(K44,Matriz!C$26:G$47,4,0),"")</f>
        <v/>
      </c>
      <c r="M44" s="31" t="str">
        <f>IF(I44="","",VLOOKUP(I44,Matriz!N$34:O$38,2,0))</f>
        <v/>
      </c>
      <c r="N44" s="31" t="str">
        <f>IF(J44="","",VLOOKUP(J44,Matriz!N$42:O$46,2,0))</f>
        <v/>
      </c>
      <c r="O44" s="119"/>
      <c r="P44" s="134"/>
      <c r="Q44" s="134"/>
      <c r="R44" s="134"/>
      <c r="S44" s="134"/>
      <c r="T44" s="134"/>
    </row>
    <row r="45" spans="3:20" x14ac:dyDescent="0.25">
      <c r="C45" s="91">
        <v>32</v>
      </c>
      <c r="D45" s="125"/>
      <c r="E45" s="127"/>
      <c r="F45" s="116"/>
      <c r="G45" s="133"/>
      <c r="H45" s="134"/>
      <c r="I45" s="123"/>
      <c r="J45" s="123"/>
      <c r="K45" s="74" t="str">
        <f t="shared" ref="K45:K108" si="1">IF(AND(M45&lt;&gt;"",N45&lt;&gt;""),(M45*N45),"")</f>
        <v/>
      </c>
      <c r="L45" s="76" t="str">
        <f>IF(AND(I45&lt;&gt;"",J45&lt;&gt;""),VLOOKUP(K45,Matriz!C$26:G$47,4,0),"")</f>
        <v/>
      </c>
      <c r="M45" s="31" t="str">
        <f>IF(I45="","",VLOOKUP(I45,Matriz!N$34:O$38,2,0))</f>
        <v/>
      </c>
      <c r="N45" s="31" t="str">
        <f>IF(J45="","",VLOOKUP(J45,Matriz!N$42:O$46,2,0))</f>
        <v/>
      </c>
      <c r="O45" s="119"/>
      <c r="P45" s="134"/>
      <c r="Q45" s="134"/>
      <c r="R45" s="134"/>
      <c r="S45" s="134"/>
      <c r="T45" s="134"/>
    </row>
    <row r="46" spans="3:20" x14ac:dyDescent="0.25">
      <c r="C46" s="91">
        <v>33</v>
      </c>
      <c r="D46" s="125"/>
      <c r="E46" s="135"/>
      <c r="F46" s="116"/>
      <c r="G46" s="133"/>
      <c r="H46" s="134"/>
      <c r="I46" s="123"/>
      <c r="J46" s="123"/>
      <c r="K46" s="74" t="str">
        <f t="shared" si="1"/>
        <v/>
      </c>
      <c r="L46" s="76" t="str">
        <f>IF(AND(I46&lt;&gt;"",J46&lt;&gt;""),VLOOKUP(K46,Matriz!C$26:G$47,4,0),"")</f>
        <v/>
      </c>
      <c r="M46" s="31" t="str">
        <f>IF(I46="","",VLOOKUP(I46,Matriz!N$34:O$38,2,0))</f>
        <v/>
      </c>
      <c r="N46" s="31" t="str">
        <f>IF(J46="","",VLOOKUP(J46,Matriz!N$42:O$46,2,0))</f>
        <v/>
      </c>
      <c r="O46" s="119"/>
      <c r="P46" s="134"/>
      <c r="Q46" s="134"/>
      <c r="R46" s="134"/>
      <c r="S46" s="134"/>
      <c r="T46" s="134"/>
    </row>
    <row r="47" spans="3:20" x14ac:dyDescent="0.25">
      <c r="C47" s="91">
        <v>34</v>
      </c>
      <c r="D47" s="125"/>
      <c r="E47" s="136"/>
      <c r="F47" s="131"/>
      <c r="G47" s="133"/>
      <c r="H47" s="134"/>
      <c r="I47" s="123"/>
      <c r="J47" s="123"/>
      <c r="K47" s="74" t="str">
        <f t="shared" si="1"/>
        <v/>
      </c>
      <c r="L47" s="76" t="str">
        <f>IF(AND(I47&lt;&gt;"",J47&lt;&gt;""),VLOOKUP(K47,Matriz!C$26:G$47,4,0),"")</f>
        <v/>
      </c>
      <c r="M47" s="31" t="str">
        <f>IF(I47="","",VLOOKUP(I47,Matriz!N$34:O$38,2,0))</f>
        <v/>
      </c>
      <c r="N47" s="31" t="str">
        <f>IF(J47="","",VLOOKUP(J47,Matriz!N$42:O$46,2,0))</f>
        <v/>
      </c>
      <c r="O47" s="119"/>
      <c r="P47" s="134"/>
      <c r="Q47" s="134"/>
      <c r="R47" s="134"/>
      <c r="S47" s="134"/>
      <c r="T47" s="134"/>
    </row>
    <row r="48" spans="3:20" x14ac:dyDescent="0.25">
      <c r="C48" s="91">
        <v>35</v>
      </c>
      <c r="D48" s="125"/>
      <c r="E48" s="132"/>
      <c r="F48" s="116"/>
      <c r="G48" s="133"/>
      <c r="H48" s="134"/>
      <c r="I48" s="123"/>
      <c r="J48" s="123"/>
      <c r="K48" s="74" t="str">
        <f t="shared" si="1"/>
        <v/>
      </c>
      <c r="L48" s="76" t="str">
        <f>IF(AND(I48&lt;&gt;"",J48&lt;&gt;""),VLOOKUP(K48,Matriz!C$26:G$47,4,0),"")</f>
        <v/>
      </c>
      <c r="M48" s="31" t="str">
        <f>IF(I48="","",VLOOKUP(I48,Matriz!N$34:O$38,2,0))</f>
        <v/>
      </c>
      <c r="N48" s="31" t="str">
        <f>IF(J48="","",VLOOKUP(J48,Matriz!N$42:O$46,2,0))</f>
        <v/>
      </c>
      <c r="O48" s="119"/>
      <c r="P48" s="134"/>
      <c r="Q48" s="134"/>
      <c r="R48" s="134"/>
      <c r="S48" s="134"/>
      <c r="T48" s="134"/>
    </row>
    <row r="49" spans="3:20" x14ac:dyDescent="0.25">
      <c r="C49" s="91">
        <v>36</v>
      </c>
      <c r="D49" s="125"/>
      <c r="E49" s="117"/>
      <c r="F49" s="116"/>
      <c r="G49" s="133"/>
      <c r="H49" s="134"/>
      <c r="I49" s="123"/>
      <c r="J49" s="123"/>
      <c r="K49" s="74" t="str">
        <f t="shared" si="1"/>
        <v/>
      </c>
      <c r="L49" s="76" t="str">
        <f>IF(AND(I49&lt;&gt;"",J49&lt;&gt;""),VLOOKUP(K49,Matriz!C$26:G$47,4,0),"")</f>
        <v/>
      </c>
      <c r="M49" s="31" t="str">
        <f>IF(I49="","",VLOOKUP(I49,Matriz!N$34:O$38,2,0))</f>
        <v/>
      </c>
      <c r="N49" s="31" t="str">
        <f>IF(J49="","",VLOOKUP(J49,Matriz!N$42:O$46,2,0))</f>
        <v/>
      </c>
      <c r="O49" s="122"/>
      <c r="P49" s="134"/>
      <c r="Q49" s="134"/>
      <c r="R49" s="134"/>
      <c r="S49" s="134"/>
      <c r="T49" s="134"/>
    </row>
    <row r="50" spans="3:20" x14ac:dyDescent="0.25">
      <c r="C50" s="91">
        <v>37</v>
      </c>
      <c r="D50" s="125"/>
      <c r="E50" s="117"/>
      <c r="F50" s="116"/>
      <c r="G50" s="133"/>
      <c r="H50" s="134"/>
      <c r="I50" s="123"/>
      <c r="J50" s="123"/>
      <c r="K50" s="74" t="str">
        <f t="shared" si="1"/>
        <v/>
      </c>
      <c r="L50" s="76" t="str">
        <f>IF(AND(I50&lt;&gt;"",J50&lt;&gt;""),VLOOKUP(K50,Matriz!C$26:G$47,4,0),"")</f>
        <v/>
      </c>
      <c r="M50" s="31" t="str">
        <f>IF(I50="","",VLOOKUP(I50,Matriz!N$34:O$38,2,0))</f>
        <v/>
      </c>
      <c r="N50" s="31" t="str">
        <f>IF(J50="","",VLOOKUP(J50,Matriz!N$42:O$46,2,0))</f>
        <v/>
      </c>
      <c r="O50" s="124"/>
      <c r="P50" s="134"/>
      <c r="Q50" s="134"/>
      <c r="R50" s="134"/>
      <c r="S50" s="134"/>
      <c r="T50" s="134"/>
    </row>
    <row r="51" spans="3:20" x14ac:dyDescent="0.25">
      <c r="C51" s="91">
        <v>38</v>
      </c>
      <c r="D51" s="125"/>
      <c r="E51" s="117"/>
      <c r="F51" s="116"/>
      <c r="G51" s="133"/>
      <c r="H51" s="134"/>
      <c r="I51" s="123"/>
      <c r="J51" s="123"/>
      <c r="K51" s="74" t="str">
        <f t="shared" si="1"/>
        <v/>
      </c>
      <c r="L51" s="76" t="str">
        <f>IF(AND(I51&lt;&gt;"",J51&lt;&gt;""),VLOOKUP(K51,Matriz!C$26:G$47,4,0),"")</f>
        <v/>
      </c>
      <c r="M51" s="31" t="str">
        <f>IF(I51="","",VLOOKUP(I51,Matriz!N$34:O$38,2,0))</f>
        <v/>
      </c>
      <c r="N51" s="31" t="str">
        <f>IF(J51="","",VLOOKUP(J51,Matriz!N$42:O$46,2,0))</f>
        <v/>
      </c>
      <c r="O51" s="119"/>
      <c r="P51" s="134"/>
      <c r="Q51" s="134"/>
      <c r="R51" s="134"/>
      <c r="S51" s="134"/>
      <c r="T51" s="134"/>
    </row>
    <row r="52" spans="3:20" x14ac:dyDescent="0.25">
      <c r="C52" s="91">
        <v>39</v>
      </c>
      <c r="D52" s="125"/>
      <c r="E52" s="121"/>
      <c r="F52" s="116"/>
      <c r="G52" s="133"/>
      <c r="H52" s="134"/>
      <c r="I52" s="123"/>
      <c r="J52" s="123"/>
      <c r="K52" s="74" t="str">
        <f t="shared" si="1"/>
        <v/>
      </c>
      <c r="L52" s="76" t="str">
        <f>IF(AND(I52&lt;&gt;"",J52&lt;&gt;""),VLOOKUP(K52,Matriz!C$26:G$47,4,0),"")</f>
        <v/>
      </c>
      <c r="M52" s="31" t="str">
        <f>IF(I52="","",VLOOKUP(I52,Matriz!N$34:O$38,2,0))</f>
        <v/>
      </c>
      <c r="N52" s="31" t="str">
        <f>IF(J52="","",VLOOKUP(J52,Matriz!N$42:O$46,2,0))</f>
        <v/>
      </c>
      <c r="O52" s="119"/>
      <c r="P52" s="134"/>
      <c r="Q52" s="134"/>
      <c r="R52" s="134"/>
      <c r="S52" s="134"/>
      <c r="T52" s="134"/>
    </row>
    <row r="53" spans="3:20" x14ac:dyDescent="0.25">
      <c r="C53" s="91">
        <v>40</v>
      </c>
      <c r="D53" s="125"/>
      <c r="E53" s="136"/>
      <c r="F53" s="131"/>
      <c r="G53" s="133"/>
      <c r="H53" s="134"/>
      <c r="I53" s="123"/>
      <c r="J53" s="123"/>
      <c r="K53" s="74" t="str">
        <f t="shared" si="1"/>
        <v/>
      </c>
      <c r="L53" s="76" t="str">
        <f>IF(AND(I53&lt;&gt;"",J53&lt;&gt;""),VLOOKUP(K53,Matriz!C$26:G$47,4,0),"")</f>
        <v/>
      </c>
      <c r="M53" s="31" t="str">
        <f>IF(I53="","",VLOOKUP(I53,Matriz!N$34:O$38,2,0))</f>
        <v/>
      </c>
      <c r="N53" s="31" t="str">
        <f>IF(J53="","",VLOOKUP(J53,Matriz!N$42:O$46,2,0))</f>
        <v/>
      </c>
      <c r="O53" s="119"/>
      <c r="P53" s="134"/>
      <c r="Q53" s="134"/>
      <c r="R53" s="134"/>
      <c r="S53" s="134"/>
      <c r="T53" s="134"/>
    </row>
    <row r="54" spans="3:20" x14ac:dyDescent="0.25">
      <c r="C54" s="91">
        <v>41</v>
      </c>
      <c r="D54" s="125"/>
      <c r="E54" s="132"/>
      <c r="F54" s="116"/>
      <c r="G54" s="133"/>
      <c r="H54" s="134"/>
      <c r="I54" s="123"/>
      <c r="J54" s="123"/>
      <c r="K54" s="74" t="str">
        <f t="shared" si="1"/>
        <v/>
      </c>
      <c r="L54" s="76" t="str">
        <f>IF(AND(I54&lt;&gt;"",J54&lt;&gt;""),VLOOKUP(K54,Matriz!C$26:G$47,4,0),"")</f>
        <v/>
      </c>
      <c r="M54" s="31" t="str">
        <f>IF(I54="","",VLOOKUP(I54,Matriz!N$34:O$38,2,0))</f>
        <v/>
      </c>
      <c r="N54" s="31" t="str">
        <f>IF(J54="","",VLOOKUP(J54,Matriz!N$42:O$46,2,0))</f>
        <v/>
      </c>
      <c r="O54" s="119"/>
      <c r="P54" s="134"/>
      <c r="Q54" s="134"/>
      <c r="R54" s="134"/>
      <c r="S54" s="134"/>
      <c r="T54" s="134"/>
    </row>
    <row r="55" spans="3:20" x14ac:dyDescent="0.25">
      <c r="C55" s="91">
        <v>42</v>
      </c>
      <c r="D55" s="125"/>
      <c r="E55" s="117"/>
      <c r="F55" s="116"/>
      <c r="G55" s="133"/>
      <c r="H55" s="134"/>
      <c r="I55" s="123"/>
      <c r="J55" s="123"/>
      <c r="K55" s="74" t="str">
        <f t="shared" si="1"/>
        <v/>
      </c>
      <c r="L55" s="76" t="str">
        <f>IF(AND(I55&lt;&gt;"",J55&lt;&gt;""),VLOOKUP(K55,Matriz!C$26:G$47,4,0),"")</f>
        <v/>
      </c>
      <c r="M55" s="31" t="str">
        <f>IF(I55="","",VLOOKUP(I55,Matriz!N$34:O$38,2,0))</f>
        <v/>
      </c>
      <c r="N55" s="31" t="str">
        <f>IF(J55="","",VLOOKUP(J55,Matriz!N$42:O$46,2,0))</f>
        <v/>
      </c>
      <c r="O55" s="119"/>
      <c r="P55" s="134"/>
      <c r="Q55" s="134"/>
      <c r="R55" s="134"/>
      <c r="S55" s="134"/>
      <c r="T55" s="134"/>
    </row>
    <row r="56" spans="3:20" x14ac:dyDescent="0.25">
      <c r="C56" s="91">
        <v>43</v>
      </c>
      <c r="D56" s="125"/>
      <c r="E56" s="117"/>
      <c r="F56" s="116"/>
      <c r="G56" s="133"/>
      <c r="H56" s="134"/>
      <c r="I56" s="123"/>
      <c r="J56" s="123"/>
      <c r="K56" s="74" t="str">
        <f t="shared" si="1"/>
        <v/>
      </c>
      <c r="L56" s="76" t="str">
        <f>IF(AND(I56&lt;&gt;"",J56&lt;&gt;""),VLOOKUP(K56,Matriz!C$26:G$47,4,0),"")</f>
        <v/>
      </c>
      <c r="M56" s="31" t="str">
        <f>IF(I56="","",VLOOKUP(I56,Matriz!N$34:O$38,2,0))</f>
        <v/>
      </c>
      <c r="N56" s="31" t="str">
        <f>IF(J56="","",VLOOKUP(J56,Matriz!N$42:O$46,2,0))</f>
        <v/>
      </c>
      <c r="O56" s="119"/>
      <c r="P56" s="134"/>
      <c r="Q56" s="134"/>
      <c r="R56" s="134"/>
      <c r="S56" s="134"/>
      <c r="T56" s="134"/>
    </row>
    <row r="57" spans="3:20" x14ac:dyDescent="0.25">
      <c r="C57" s="91">
        <v>44</v>
      </c>
      <c r="D57" s="125"/>
      <c r="E57" s="136"/>
      <c r="F57" s="131"/>
      <c r="G57" s="133"/>
      <c r="H57" s="134"/>
      <c r="I57" s="123"/>
      <c r="J57" s="123"/>
      <c r="K57" s="74" t="str">
        <f t="shared" si="1"/>
        <v/>
      </c>
      <c r="L57" s="76" t="str">
        <f>IF(AND(I57&lt;&gt;"",J57&lt;&gt;""),VLOOKUP(K57,Matriz!C$26:G$47,4,0),"")</f>
        <v/>
      </c>
      <c r="M57" s="31" t="str">
        <f>IF(I57="","",VLOOKUP(I57,Matriz!N$34:O$38,2,0))</f>
        <v/>
      </c>
      <c r="N57" s="31" t="str">
        <f>IF(J57="","",VLOOKUP(J57,Matriz!N$42:O$46,2,0))</f>
        <v/>
      </c>
      <c r="O57" s="122"/>
      <c r="P57" s="134"/>
      <c r="Q57" s="134"/>
      <c r="R57" s="134"/>
      <c r="S57" s="134"/>
      <c r="T57" s="134"/>
    </row>
    <row r="58" spans="3:20" x14ac:dyDescent="0.25">
      <c r="C58" s="91">
        <v>45</v>
      </c>
      <c r="D58" s="125"/>
      <c r="E58" s="132"/>
      <c r="F58" s="116"/>
      <c r="G58" s="133"/>
      <c r="H58" s="134"/>
      <c r="I58" s="123"/>
      <c r="J58" s="123"/>
      <c r="K58" s="74" t="str">
        <f t="shared" si="1"/>
        <v/>
      </c>
      <c r="L58" s="76" t="str">
        <f>IF(AND(I58&lt;&gt;"",J58&lt;&gt;""),VLOOKUP(K58,Matriz!C$26:G$47,4,0),"")</f>
        <v/>
      </c>
      <c r="M58" s="31" t="str">
        <f>IF(I58="","",VLOOKUP(I58,Matriz!N$34:O$38,2,0))</f>
        <v/>
      </c>
      <c r="N58" s="31" t="str">
        <f>IF(J58="","",VLOOKUP(J58,Matriz!N$42:O$46,2,0))</f>
        <v/>
      </c>
      <c r="O58" s="124"/>
      <c r="P58" s="134"/>
      <c r="Q58" s="134"/>
      <c r="R58" s="134"/>
      <c r="S58" s="134"/>
      <c r="T58" s="134"/>
    </row>
    <row r="59" spans="3:20" x14ac:dyDescent="0.25">
      <c r="C59" s="91">
        <v>46</v>
      </c>
      <c r="D59" s="125"/>
      <c r="E59" s="117"/>
      <c r="F59" s="116"/>
      <c r="G59" s="133"/>
      <c r="H59" s="134"/>
      <c r="I59" s="123"/>
      <c r="J59" s="123"/>
      <c r="K59" s="74" t="str">
        <f t="shared" si="1"/>
        <v/>
      </c>
      <c r="L59" s="76" t="str">
        <f>IF(AND(I59&lt;&gt;"",J59&lt;&gt;""),VLOOKUP(K59,Matriz!C$26:G$47,4,0),"")</f>
        <v/>
      </c>
      <c r="M59" s="31" t="str">
        <f>IF(I59="","",VLOOKUP(I59,Matriz!N$34:O$38,2,0))</f>
        <v/>
      </c>
      <c r="N59" s="31" t="str">
        <f>IF(J59="","",VLOOKUP(J59,Matriz!N$42:O$46,2,0))</f>
        <v/>
      </c>
      <c r="O59" s="119"/>
      <c r="P59" s="134"/>
      <c r="Q59" s="134"/>
      <c r="R59" s="134"/>
      <c r="S59" s="134"/>
      <c r="T59" s="134"/>
    </row>
    <row r="60" spans="3:20" x14ac:dyDescent="0.25">
      <c r="C60" s="91">
        <v>47</v>
      </c>
      <c r="D60" s="125"/>
      <c r="E60" s="117"/>
      <c r="F60" s="116"/>
      <c r="G60" s="133"/>
      <c r="H60" s="134"/>
      <c r="I60" s="123"/>
      <c r="J60" s="123"/>
      <c r="K60" s="74" t="str">
        <f t="shared" si="1"/>
        <v/>
      </c>
      <c r="L60" s="76" t="str">
        <f>IF(AND(I60&lt;&gt;"",J60&lt;&gt;""),VLOOKUP(K60,Matriz!C$26:G$47,4,0),"")</f>
        <v/>
      </c>
      <c r="M60" s="31" t="str">
        <f>IF(I60="","",VLOOKUP(I60,Matriz!N$34:O$38,2,0))</f>
        <v/>
      </c>
      <c r="N60" s="31" t="str">
        <f>IF(J60="","",VLOOKUP(J60,Matriz!N$42:O$46,2,0))</f>
        <v/>
      </c>
      <c r="O60" s="119"/>
      <c r="P60" s="134"/>
      <c r="Q60" s="134"/>
      <c r="R60" s="134"/>
      <c r="S60" s="134"/>
      <c r="T60" s="134"/>
    </row>
    <row r="61" spans="3:20" x14ac:dyDescent="0.25">
      <c r="C61" s="91">
        <v>48</v>
      </c>
      <c r="D61" s="125"/>
      <c r="E61" s="136"/>
      <c r="F61" s="131"/>
      <c r="G61" s="133"/>
      <c r="H61" s="134"/>
      <c r="I61" s="123"/>
      <c r="J61" s="123"/>
      <c r="K61" s="74" t="str">
        <f t="shared" si="1"/>
        <v/>
      </c>
      <c r="L61" s="76" t="str">
        <f>IF(AND(I61&lt;&gt;"",J61&lt;&gt;""),VLOOKUP(K61,Matriz!C$26:G$47,4,0),"")</f>
        <v/>
      </c>
      <c r="M61" s="31" t="str">
        <f>IF(I61="","",VLOOKUP(I61,Matriz!N$34:O$38,2,0))</f>
        <v/>
      </c>
      <c r="N61" s="31" t="str">
        <f>IF(J61="","",VLOOKUP(J61,Matriz!N$42:O$46,2,0))</f>
        <v/>
      </c>
      <c r="O61" s="119"/>
      <c r="P61" s="134"/>
      <c r="Q61" s="134"/>
      <c r="R61" s="134"/>
      <c r="S61" s="134"/>
      <c r="T61" s="134"/>
    </row>
    <row r="62" spans="3:20" x14ac:dyDescent="0.25">
      <c r="C62" s="91">
        <v>49</v>
      </c>
      <c r="D62" s="125"/>
      <c r="E62" s="132"/>
      <c r="F62" s="116"/>
      <c r="G62" s="133"/>
      <c r="H62" s="134"/>
      <c r="I62" s="123"/>
      <c r="J62" s="123"/>
      <c r="K62" s="74" t="str">
        <f t="shared" si="1"/>
        <v/>
      </c>
      <c r="L62" s="76" t="str">
        <f>IF(AND(I62&lt;&gt;"",J62&lt;&gt;""),VLOOKUP(K62,Matriz!C$26:G$47,4,0),"")</f>
        <v/>
      </c>
      <c r="M62" s="31" t="str">
        <f>IF(I62="","",VLOOKUP(I62,Matriz!N$34:O$38,2,0))</f>
        <v/>
      </c>
      <c r="N62" s="31" t="str">
        <f>IF(J62="","",VLOOKUP(J62,Matriz!N$42:O$46,2,0))</f>
        <v/>
      </c>
      <c r="O62" s="119"/>
      <c r="P62" s="134"/>
      <c r="Q62" s="134"/>
      <c r="R62" s="134"/>
      <c r="S62" s="134"/>
      <c r="T62" s="134"/>
    </row>
    <row r="63" spans="3:20" x14ac:dyDescent="0.25">
      <c r="C63" s="91">
        <v>50</v>
      </c>
      <c r="D63" s="125"/>
      <c r="E63" s="117"/>
      <c r="F63" s="116"/>
      <c r="G63" s="133"/>
      <c r="H63" s="134"/>
      <c r="I63" s="123"/>
      <c r="J63" s="123"/>
      <c r="K63" s="74" t="str">
        <f t="shared" si="1"/>
        <v/>
      </c>
      <c r="L63" s="76" t="str">
        <f>IF(AND(I63&lt;&gt;"",J63&lt;&gt;""),VLOOKUP(K63,Matriz!C$26:G$47,4,0),"")</f>
        <v/>
      </c>
      <c r="M63" s="31" t="str">
        <f>IF(I63="","",VLOOKUP(I63,Matriz!N$34:O$38,2,0))</f>
        <v/>
      </c>
      <c r="N63" s="31" t="str">
        <f>IF(J63="","",VLOOKUP(J63,Matriz!N$42:O$46,2,0))</f>
        <v/>
      </c>
      <c r="O63" s="119"/>
      <c r="P63" s="134"/>
      <c r="Q63" s="134"/>
      <c r="R63" s="134"/>
      <c r="S63" s="134"/>
      <c r="T63" s="134"/>
    </row>
    <row r="64" spans="3:20" x14ac:dyDescent="0.25">
      <c r="C64" s="91">
        <v>51</v>
      </c>
      <c r="D64" s="125"/>
      <c r="E64" s="117"/>
      <c r="F64" s="116"/>
      <c r="G64" s="133"/>
      <c r="H64" s="134"/>
      <c r="I64" s="123"/>
      <c r="J64" s="123"/>
      <c r="K64" s="74" t="str">
        <f t="shared" si="1"/>
        <v/>
      </c>
      <c r="L64" s="76" t="str">
        <f>IF(AND(I64&lt;&gt;"",J64&lt;&gt;""),VLOOKUP(K64,Matriz!C$26:G$47,4,0),"")</f>
        <v/>
      </c>
      <c r="M64" s="31" t="str">
        <f>IF(I64="","",VLOOKUP(I64,Matriz!N$34:O$38,2,0))</f>
        <v/>
      </c>
      <c r="N64" s="31" t="str">
        <f>IF(J64="","",VLOOKUP(J64,Matriz!N$42:O$46,2,0))</f>
        <v/>
      </c>
      <c r="O64" s="119"/>
      <c r="P64" s="134"/>
      <c r="Q64" s="134"/>
      <c r="R64" s="134"/>
      <c r="S64" s="134"/>
      <c r="T64" s="134"/>
    </row>
    <row r="65" spans="3:20" x14ac:dyDescent="0.25">
      <c r="C65" s="91">
        <v>52</v>
      </c>
      <c r="D65" s="125"/>
      <c r="E65" s="136"/>
      <c r="F65" s="131"/>
      <c r="G65" s="133"/>
      <c r="H65" s="134"/>
      <c r="I65" s="123"/>
      <c r="J65" s="123"/>
      <c r="K65" s="74" t="str">
        <f t="shared" si="1"/>
        <v/>
      </c>
      <c r="L65" s="76" t="str">
        <f>IF(AND(I65&lt;&gt;"",J65&lt;&gt;""),VLOOKUP(K65,Matriz!C$26:G$47,4,0),"")</f>
        <v/>
      </c>
      <c r="M65" s="31" t="str">
        <f>IF(I65="","",VLOOKUP(I65,Matriz!N$34:O$38,2,0))</f>
        <v/>
      </c>
      <c r="N65" s="31" t="str">
        <f>IF(J65="","",VLOOKUP(J65,Matriz!N$42:O$46,2,0))</f>
        <v/>
      </c>
      <c r="O65" s="122"/>
      <c r="P65" s="134"/>
      <c r="Q65" s="134"/>
      <c r="R65" s="134"/>
      <c r="S65" s="134"/>
      <c r="T65" s="134"/>
    </row>
    <row r="66" spans="3:20" x14ac:dyDescent="0.25">
      <c r="C66" s="91">
        <v>53</v>
      </c>
      <c r="D66" s="125"/>
      <c r="E66" s="132"/>
      <c r="F66" s="116"/>
      <c r="G66" s="133"/>
      <c r="H66" s="134"/>
      <c r="I66" s="123"/>
      <c r="J66" s="123"/>
      <c r="K66" s="74" t="str">
        <f t="shared" si="1"/>
        <v/>
      </c>
      <c r="L66" s="76" t="str">
        <f>IF(AND(I66&lt;&gt;"",J66&lt;&gt;""),VLOOKUP(K66,Matriz!C$26:G$47,4,0),"")</f>
        <v/>
      </c>
      <c r="M66" s="31" t="str">
        <f>IF(I66="","",VLOOKUP(I66,Matriz!N$34:O$38,2,0))</f>
        <v/>
      </c>
      <c r="N66" s="31" t="str">
        <f>IF(J66="","",VLOOKUP(J66,Matriz!N$42:O$46,2,0))</f>
        <v/>
      </c>
      <c r="O66" s="124"/>
      <c r="P66" s="134"/>
      <c r="Q66" s="134"/>
      <c r="R66" s="134"/>
      <c r="S66" s="134"/>
      <c r="T66" s="134"/>
    </row>
    <row r="67" spans="3:20" x14ac:dyDescent="0.25">
      <c r="C67" s="91">
        <v>54</v>
      </c>
      <c r="D67" s="125"/>
      <c r="E67" s="117"/>
      <c r="F67" s="116"/>
      <c r="G67" s="133"/>
      <c r="H67" s="134"/>
      <c r="I67" s="123"/>
      <c r="J67" s="123"/>
      <c r="K67" s="74" t="str">
        <f t="shared" si="1"/>
        <v/>
      </c>
      <c r="L67" s="76" t="str">
        <f>IF(AND(I67&lt;&gt;"",J67&lt;&gt;""),VLOOKUP(K67,Matriz!C$26:G$47,4,0),"")</f>
        <v/>
      </c>
      <c r="M67" s="31" t="str">
        <f>IF(I67="","",VLOOKUP(I67,Matriz!N$34:O$38,2,0))</f>
        <v/>
      </c>
      <c r="N67" s="31" t="str">
        <f>IF(J67="","",VLOOKUP(J67,Matriz!N$42:O$46,2,0))</f>
        <v/>
      </c>
      <c r="O67" s="119"/>
      <c r="P67" s="134"/>
      <c r="Q67" s="134"/>
      <c r="R67" s="134"/>
      <c r="S67" s="134"/>
      <c r="T67" s="134"/>
    </row>
    <row r="68" spans="3:20" x14ac:dyDescent="0.25">
      <c r="C68" s="91">
        <v>55</v>
      </c>
      <c r="D68" s="125"/>
      <c r="E68" s="117"/>
      <c r="F68" s="116"/>
      <c r="G68" s="133"/>
      <c r="H68" s="134"/>
      <c r="I68" s="123"/>
      <c r="J68" s="123"/>
      <c r="K68" s="74" t="str">
        <f t="shared" si="1"/>
        <v/>
      </c>
      <c r="L68" s="76" t="str">
        <f>IF(AND(I68&lt;&gt;"",J68&lt;&gt;""),VLOOKUP(K68,Matriz!C$26:G$47,4,0),"")</f>
        <v/>
      </c>
      <c r="M68" s="31" t="str">
        <f>IF(I68="","",VLOOKUP(I68,Matriz!N$34:O$38,2,0))</f>
        <v/>
      </c>
      <c r="N68" s="31" t="str">
        <f>IF(J68="","",VLOOKUP(J68,Matriz!N$42:O$46,2,0))</f>
        <v/>
      </c>
      <c r="O68" s="119"/>
      <c r="P68" s="134"/>
      <c r="Q68" s="134"/>
      <c r="R68" s="134"/>
      <c r="S68" s="134"/>
      <c r="T68" s="134"/>
    </row>
    <row r="69" spans="3:20" x14ac:dyDescent="0.25">
      <c r="C69" s="91">
        <v>56</v>
      </c>
      <c r="D69" s="125"/>
      <c r="E69" s="136"/>
      <c r="F69" s="131"/>
      <c r="G69" s="133"/>
      <c r="H69" s="134"/>
      <c r="I69" s="123"/>
      <c r="J69" s="123"/>
      <c r="K69" s="74" t="str">
        <f t="shared" si="1"/>
        <v/>
      </c>
      <c r="L69" s="76" t="str">
        <f>IF(AND(I69&lt;&gt;"",J69&lt;&gt;""),VLOOKUP(K69,Matriz!C$26:G$47,4,0),"")</f>
        <v/>
      </c>
      <c r="M69" s="31" t="str">
        <f>IF(I69="","",VLOOKUP(I69,Matriz!N$34:O$38,2,0))</f>
        <v/>
      </c>
      <c r="N69" s="31" t="str">
        <f>IF(J69="","",VLOOKUP(J69,Matriz!N$42:O$46,2,0))</f>
        <v/>
      </c>
      <c r="O69" s="119"/>
      <c r="P69" s="134"/>
      <c r="Q69" s="134"/>
      <c r="R69" s="134"/>
      <c r="S69" s="134"/>
      <c r="T69" s="134"/>
    </row>
    <row r="70" spans="3:20" x14ac:dyDescent="0.25">
      <c r="C70" s="91">
        <v>57</v>
      </c>
      <c r="D70" s="125"/>
      <c r="E70" s="132"/>
      <c r="F70" s="116"/>
      <c r="G70" s="133"/>
      <c r="H70" s="134"/>
      <c r="I70" s="123"/>
      <c r="J70" s="123"/>
      <c r="K70" s="74" t="str">
        <f t="shared" si="1"/>
        <v/>
      </c>
      <c r="L70" s="76" t="str">
        <f>IF(AND(I70&lt;&gt;"",J70&lt;&gt;""),VLOOKUP(K70,Matriz!C$26:G$47,4,0),"")</f>
        <v/>
      </c>
      <c r="M70" s="31" t="str">
        <f>IF(I70="","",VLOOKUP(I70,Matriz!N$34:O$38,2,0))</f>
        <v/>
      </c>
      <c r="N70" s="31" t="str">
        <f>IF(J70="","",VLOOKUP(J70,Matriz!N$42:O$46,2,0))</f>
        <v/>
      </c>
      <c r="O70" s="119"/>
      <c r="P70" s="134"/>
      <c r="Q70" s="134"/>
      <c r="R70" s="134"/>
      <c r="S70" s="134"/>
      <c r="T70" s="134"/>
    </row>
    <row r="71" spans="3:20" x14ac:dyDescent="0.25">
      <c r="C71" s="91">
        <v>58</v>
      </c>
      <c r="D71" s="125"/>
      <c r="E71" s="117"/>
      <c r="F71" s="116"/>
      <c r="G71" s="133"/>
      <c r="H71" s="134"/>
      <c r="I71" s="123"/>
      <c r="J71" s="123"/>
      <c r="K71" s="74" t="str">
        <f t="shared" si="1"/>
        <v/>
      </c>
      <c r="L71" s="76" t="str">
        <f>IF(AND(I71&lt;&gt;"",J71&lt;&gt;""),VLOOKUP(K71,Matriz!C$26:G$47,4,0),"")</f>
        <v/>
      </c>
      <c r="M71" s="31" t="str">
        <f>IF(I71="","",VLOOKUP(I71,Matriz!N$34:O$38,2,0))</f>
        <v/>
      </c>
      <c r="N71" s="31" t="str">
        <f>IF(J71="","",VLOOKUP(J71,Matriz!N$42:O$46,2,0))</f>
        <v/>
      </c>
      <c r="O71" s="119"/>
      <c r="P71" s="134"/>
      <c r="Q71" s="134"/>
      <c r="R71" s="134"/>
      <c r="S71" s="134"/>
      <c r="T71" s="134"/>
    </row>
    <row r="72" spans="3:20" x14ac:dyDescent="0.25">
      <c r="C72" s="91">
        <v>59</v>
      </c>
      <c r="D72" s="125"/>
      <c r="E72" s="117"/>
      <c r="F72" s="116"/>
      <c r="G72" s="133"/>
      <c r="H72" s="134"/>
      <c r="I72" s="123"/>
      <c r="J72" s="123"/>
      <c r="K72" s="74" t="str">
        <f t="shared" si="1"/>
        <v/>
      </c>
      <c r="L72" s="76" t="str">
        <f>IF(AND(I72&lt;&gt;"",J72&lt;&gt;""),VLOOKUP(K72,Matriz!C$26:G$47,4,0),"")</f>
        <v/>
      </c>
      <c r="M72" s="31" t="str">
        <f>IF(I72="","",VLOOKUP(I72,Matriz!N$34:O$38,2,0))</f>
        <v/>
      </c>
      <c r="N72" s="31" t="str">
        <f>IF(J72="","",VLOOKUP(J72,Matriz!N$42:O$46,2,0))</f>
        <v/>
      </c>
      <c r="O72" s="119"/>
      <c r="P72" s="134"/>
      <c r="Q72" s="134"/>
      <c r="R72" s="134"/>
      <c r="S72" s="134"/>
      <c r="T72" s="134"/>
    </row>
    <row r="73" spans="3:20" x14ac:dyDescent="0.25">
      <c r="C73" s="91">
        <v>60</v>
      </c>
      <c r="D73" s="125"/>
      <c r="E73" s="136"/>
      <c r="F73" s="131"/>
      <c r="G73" s="133"/>
      <c r="H73" s="134"/>
      <c r="I73" s="123"/>
      <c r="J73" s="123"/>
      <c r="K73" s="74" t="str">
        <f t="shared" si="1"/>
        <v/>
      </c>
      <c r="L73" s="76" t="str">
        <f>IF(AND(I73&lt;&gt;"",J73&lt;&gt;""),VLOOKUP(K73,Matriz!C$26:G$47,4,0),"")</f>
        <v/>
      </c>
      <c r="M73" s="31" t="str">
        <f>IF(I73="","",VLOOKUP(I73,Matriz!N$34:O$38,2,0))</f>
        <v/>
      </c>
      <c r="N73" s="31" t="str">
        <f>IF(J73="","",VLOOKUP(J73,Matriz!N$42:O$46,2,0))</f>
        <v/>
      </c>
      <c r="O73" s="122"/>
      <c r="P73" s="134"/>
      <c r="Q73" s="134"/>
      <c r="R73" s="134"/>
      <c r="S73" s="134"/>
      <c r="T73" s="134"/>
    </row>
    <row r="74" spans="3:20" x14ac:dyDescent="0.25">
      <c r="C74" s="91">
        <v>61</v>
      </c>
      <c r="D74" s="125"/>
      <c r="E74" s="132"/>
      <c r="F74" s="116"/>
      <c r="G74" s="133"/>
      <c r="H74" s="134"/>
      <c r="I74" s="123"/>
      <c r="J74" s="123"/>
      <c r="K74" s="74" t="str">
        <f t="shared" si="1"/>
        <v/>
      </c>
      <c r="L74" s="76" t="str">
        <f>IF(AND(I74&lt;&gt;"",J74&lt;&gt;""),VLOOKUP(K74,Matriz!C$26:G$47,4,0),"")</f>
        <v/>
      </c>
      <c r="M74" s="31" t="str">
        <f>IF(I74="","",VLOOKUP(I74,Matriz!N$34:O$38,2,0))</f>
        <v/>
      </c>
      <c r="N74" s="31" t="str">
        <f>IF(J74="","",VLOOKUP(J74,Matriz!N$42:O$46,2,0))</f>
        <v/>
      </c>
      <c r="O74" s="124"/>
      <c r="P74" s="134"/>
      <c r="Q74" s="134"/>
      <c r="R74" s="134"/>
      <c r="S74" s="134"/>
      <c r="T74" s="134"/>
    </row>
    <row r="75" spans="3:20" x14ac:dyDescent="0.25">
      <c r="C75" s="91">
        <v>62</v>
      </c>
      <c r="D75" s="125"/>
      <c r="E75" s="117"/>
      <c r="F75" s="116"/>
      <c r="G75" s="133"/>
      <c r="H75" s="134"/>
      <c r="I75" s="123"/>
      <c r="J75" s="123"/>
      <c r="K75" s="74" t="str">
        <f t="shared" si="1"/>
        <v/>
      </c>
      <c r="L75" s="76" t="str">
        <f>IF(AND(I75&lt;&gt;"",J75&lt;&gt;""),VLOOKUP(K75,Matriz!C$26:G$47,4,0),"")</f>
        <v/>
      </c>
      <c r="M75" s="31" t="str">
        <f>IF(I75="","",VLOOKUP(I75,Matriz!N$34:O$38,2,0))</f>
        <v/>
      </c>
      <c r="N75" s="31" t="str">
        <f>IF(J75="","",VLOOKUP(J75,Matriz!N$42:O$46,2,0))</f>
        <v/>
      </c>
      <c r="O75" s="119"/>
      <c r="P75" s="134"/>
      <c r="Q75" s="134"/>
      <c r="R75" s="134"/>
      <c r="S75" s="134"/>
      <c r="T75" s="134"/>
    </row>
    <row r="76" spans="3:20" x14ac:dyDescent="0.25">
      <c r="C76" s="91">
        <v>63</v>
      </c>
      <c r="D76" s="125"/>
      <c r="E76" s="117"/>
      <c r="F76" s="116"/>
      <c r="G76" s="133"/>
      <c r="H76" s="134"/>
      <c r="I76" s="123"/>
      <c r="J76" s="123"/>
      <c r="K76" s="74" t="str">
        <f t="shared" si="1"/>
        <v/>
      </c>
      <c r="L76" s="76" t="str">
        <f>IF(AND(I76&lt;&gt;"",J76&lt;&gt;""),VLOOKUP(K76,Matriz!C$26:G$47,4,0),"")</f>
        <v/>
      </c>
      <c r="M76" s="31" t="str">
        <f>IF(I76="","",VLOOKUP(I76,Matriz!N$34:O$38,2,0))</f>
        <v/>
      </c>
      <c r="N76" s="31" t="str">
        <f>IF(J76="","",VLOOKUP(J76,Matriz!N$42:O$46,2,0))</f>
        <v/>
      </c>
      <c r="O76" s="119"/>
      <c r="P76" s="134"/>
      <c r="Q76" s="134"/>
      <c r="R76" s="134"/>
      <c r="S76" s="134"/>
      <c r="T76" s="134"/>
    </row>
    <row r="77" spans="3:20" x14ac:dyDescent="0.25">
      <c r="C77" s="91">
        <v>64</v>
      </c>
      <c r="D77" s="125"/>
      <c r="E77" s="136"/>
      <c r="F77" s="131"/>
      <c r="G77" s="133"/>
      <c r="H77" s="134"/>
      <c r="I77" s="123"/>
      <c r="J77" s="123"/>
      <c r="K77" s="74" t="str">
        <f t="shared" si="1"/>
        <v/>
      </c>
      <c r="L77" s="76" t="str">
        <f>IF(AND(I77&lt;&gt;"",J77&lt;&gt;""),VLOOKUP(K77,Matriz!C$26:G$47,4,0),"")</f>
        <v/>
      </c>
      <c r="M77" s="31" t="str">
        <f>IF(I77="","",VLOOKUP(I77,Matriz!N$34:O$38,2,0))</f>
        <v/>
      </c>
      <c r="N77" s="31" t="str">
        <f>IF(J77="","",VLOOKUP(J77,Matriz!N$42:O$46,2,0))</f>
        <v/>
      </c>
      <c r="O77" s="119"/>
      <c r="P77" s="134"/>
      <c r="Q77" s="134"/>
      <c r="R77" s="134"/>
      <c r="S77" s="134"/>
      <c r="T77" s="134"/>
    </row>
    <row r="78" spans="3:20" x14ac:dyDescent="0.25">
      <c r="C78" s="91">
        <v>65</v>
      </c>
      <c r="D78" s="125"/>
      <c r="E78" s="132"/>
      <c r="F78" s="116"/>
      <c r="G78" s="133"/>
      <c r="H78" s="134"/>
      <c r="I78" s="123"/>
      <c r="J78" s="123"/>
      <c r="K78" s="74" t="str">
        <f t="shared" si="1"/>
        <v/>
      </c>
      <c r="L78" s="76" t="str">
        <f>IF(AND(I78&lt;&gt;"",J78&lt;&gt;""),VLOOKUP(K78,Matriz!C$26:G$47,4,0),"")</f>
        <v/>
      </c>
      <c r="M78" s="31" t="str">
        <f>IF(I78="","",VLOOKUP(I78,Matriz!N$34:O$38,2,0))</f>
        <v/>
      </c>
      <c r="N78" s="31" t="str">
        <f>IF(J78="","",VLOOKUP(J78,Matriz!N$42:O$46,2,0))</f>
        <v/>
      </c>
      <c r="O78" s="119"/>
      <c r="P78" s="134"/>
      <c r="Q78" s="134"/>
      <c r="R78" s="134"/>
      <c r="S78" s="134"/>
      <c r="T78" s="134"/>
    </row>
    <row r="79" spans="3:20" x14ac:dyDescent="0.25">
      <c r="C79" s="91">
        <v>66</v>
      </c>
      <c r="D79" s="125"/>
      <c r="E79" s="117"/>
      <c r="F79" s="116"/>
      <c r="G79" s="133"/>
      <c r="H79" s="134"/>
      <c r="I79" s="123"/>
      <c r="J79" s="123"/>
      <c r="K79" s="74" t="str">
        <f t="shared" si="1"/>
        <v/>
      </c>
      <c r="L79" s="76" t="str">
        <f>IF(AND(I79&lt;&gt;"",J79&lt;&gt;""),VLOOKUP(K79,Matriz!C$26:G$47,4,0),"")</f>
        <v/>
      </c>
      <c r="M79" s="31" t="str">
        <f>IF(I79="","",VLOOKUP(I79,Matriz!N$34:O$38,2,0))</f>
        <v/>
      </c>
      <c r="N79" s="31" t="str">
        <f>IF(J79="","",VLOOKUP(J79,Matriz!N$42:O$46,2,0))</f>
        <v/>
      </c>
      <c r="O79" s="119"/>
      <c r="P79" s="134"/>
      <c r="Q79" s="134"/>
      <c r="R79" s="134"/>
      <c r="S79" s="134"/>
      <c r="T79" s="134"/>
    </row>
    <row r="80" spans="3:20" x14ac:dyDescent="0.25">
      <c r="C80" s="91">
        <v>67</v>
      </c>
      <c r="D80" s="125"/>
      <c r="E80" s="117"/>
      <c r="F80" s="116"/>
      <c r="G80" s="133"/>
      <c r="H80" s="134"/>
      <c r="I80" s="123"/>
      <c r="J80" s="123"/>
      <c r="K80" s="74" t="str">
        <f t="shared" si="1"/>
        <v/>
      </c>
      <c r="L80" s="76" t="str">
        <f>IF(AND(I80&lt;&gt;"",J80&lt;&gt;""),VLOOKUP(K80,Matriz!C$26:G$47,4,0),"")</f>
        <v/>
      </c>
      <c r="M80" s="31" t="str">
        <f>IF(I80="","",VLOOKUP(I80,Matriz!N$34:O$38,2,0))</f>
        <v/>
      </c>
      <c r="N80" s="31" t="str">
        <f>IF(J80="","",VLOOKUP(J80,Matriz!N$42:O$46,2,0))</f>
        <v/>
      </c>
      <c r="O80" s="119"/>
      <c r="P80" s="134"/>
      <c r="Q80" s="134"/>
      <c r="R80" s="134"/>
      <c r="S80" s="134"/>
      <c r="T80" s="134"/>
    </row>
    <row r="81" spans="3:20" x14ac:dyDescent="0.25">
      <c r="C81" s="91">
        <v>68</v>
      </c>
      <c r="D81" s="125"/>
      <c r="E81" s="117"/>
      <c r="F81" s="116"/>
      <c r="G81" s="133"/>
      <c r="H81" s="134"/>
      <c r="I81" s="123"/>
      <c r="J81" s="123"/>
      <c r="K81" s="74" t="str">
        <f t="shared" si="1"/>
        <v/>
      </c>
      <c r="L81" s="76" t="str">
        <f>IF(AND(I81&lt;&gt;"",J81&lt;&gt;""),VLOOKUP(K81,Matriz!C$26:G$47,4,0),"")</f>
        <v/>
      </c>
      <c r="M81" s="31" t="str">
        <f>IF(I81="","",VLOOKUP(I81,Matriz!N$34:O$38,2,0))</f>
        <v/>
      </c>
      <c r="N81" s="31" t="str">
        <f>IF(J81="","",VLOOKUP(J81,Matriz!N$42:O$46,2,0))</f>
        <v/>
      </c>
      <c r="O81" s="122"/>
      <c r="P81" s="134"/>
      <c r="Q81" s="134"/>
      <c r="R81" s="134"/>
      <c r="S81" s="134"/>
      <c r="T81" s="134"/>
    </row>
    <row r="82" spans="3:20" x14ac:dyDescent="0.25">
      <c r="C82" s="91">
        <v>69</v>
      </c>
      <c r="D82" s="125"/>
      <c r="E82" s="117"/>
      <c r="F82" s="116"/>
      <c r="G82" s="133"/>
      <c r="H82" s="134"/>
      <c r="I82" s="123"/>
      <c r="J82" s="123"/>
      <c r="K82" s="74" t="str">
        <f t="shared" si="1"/>
        <v/>
      </c>
      <c r="L82" s="76" t="str">
        <f>IF(AND(I82&lt;&gt;"",J82&lt;&gt;""),VLOOKUP(K82,Matriz!C$26:G$47,4,0),"")</f>
        <v/>
      </c>
      <c r="M82" s="31" t="str">
        <f>IF(I82="","",VLOOKUP(I82,Matriz!N$34:O$38,2,0))</f>
        <v/>
      </c>
      <c r="N82" s="31" t="str">
        <f>IF(J82="","",VLOOKUP(J82,Matriz!N$42:O$46,2,0))</f>
        <v/>
      </c>
      <c r="O82" s="124"/>
      <c r="P82" s="134"/>
      <c r="Q82" s="134"/>
      <c r="R82" s="134"/>
      <c r="S82" s="134"/>
      <c r="T82" s="134"/>
    </row>
    <row r="83" spans="3:20" x14ac:dyDescent="0.25">
      <c r="C83" s="91">
        <v>70</v>
      </c>
      <c r="D83" s="125"/>
      <c r="E83" s="117"/>
      <c r="F83" s="116"/>
      <c r="G83" s="133"/>
      <c r="H83" s="134"/>
      <c r="I83" s="123"/>
      <c r="J83" s="123"/>
      <c r="K83" s="74" t="str">
        <f t="shared" si="1"/>
        <v/>
      </c>
      <c r="L83" s="76" t="str">
        <f>IF(AND(I83&lt;&gt;"",J83&lt;&gt;""),VLOOKUP(K83,Matriz!C$26:G$47,4,0),"")</f>
        <v/>
      </c>
      <c r="M83" s="31" t="str">
        <f>IF(I83="","",VLOOKUP(I83,Matriz!N$34:O$38,2,0))</f>
        <v/>
      </c>
      <c r="N83" s="31" t="str">
        <f>IF(J83="","",VLOOKUP(J83,Matriz!N$42:O$46,2,0))</f>
        <v/>
      </c>
      <c r="O83" s="119"/>
      <c r="P83" s="134"/>
      <c r="Q83" s="134"/>
      <c r="R83" s="134"/>
      <c r="S83" s="134"/>
      <c r="T83" s="134"/>
    </row>
    <row r="84" spans="3:20" hidden="1" x14ac:dyDescent="0.25">
      <c r="D84" s="39"/>
      <c r="E84" s="44"/>
      <c r="F84" s="65"/>
      <c r="G84" s="41"/>
      <c r="H84" s="52"/>
      <c r="I84" s="40"/>
      <c r="J84" s="40"/>
      <c r="K84" s="74" t="str">
        <f t="shared" si="1"/>
        <v/>
      </c>
      <c r="L84" s="76" t="str">
        <f>IF(AND(I84&lt;&gt;"",J84&lt;&gt;""),VLOOKUP(K84,Matriz!C$26:G$47,4,0),"")</f>
        <v/>
      </c>
      <c r="M84" s="31" t="str">
        <f>IF(I84="","",VLOOKUP(I84,Matriz!N$34:O$38,2,0))</f>
        <v/>
      </c>
      <c r="N84" s="31" t="str">
        <f>IF(J84="","",VLOOKUP(J84,Matriz!N$42:O$46,2,0))</f>
        <v/>
      </c>
      <c r="O84" s="43"/>
      <c r="P84" s="52"/>
      <c r="Q84" s="52"/>
      <c r="R84" s="52"/>
      <c r="S84" s="52"/>
      <c r="T84" s="52"/>
    </row>
    <row r="85" spans="3:20" hidden="1" x14ac:dyDescent="0.25">
      <c r="D85" s="39"/>
      <c r="E85" s="69"/>
      <c r="F85" s="93"/>
      <c r="G85" s="41"/>
      <c r="H85" s="52"/>
      <c r="I85" s="40"/>
      <c r="J85" s="40"/>
      <c r="K85" s="74" t="str">
        <f t="shared" si="1"/>
        <v/>
      </c>
      <c r="L85" s="76" t="str">
        <f>IF(AND(I85&lt;&gt;"",J85&lt;&gt;""),VLOOKUP(K85,Matriz!C$26:G$47,4,0),"")</f>
        <v/>
      </c>
      <c r="M85" s="31" t="str">
        <f>IF(I85="","",VLOOKUP(I85,Matriz!N$34:O$38,2,0))</f>
        <v/>
      </c>
      <c r="N85" s="31" t="str">
        <f>IF(J85="","",VLOOKUP(J85,Matriz!N$42:O$46,2,0))</f>
        <v/>
      </c>
      <c r="O85" s="43"/>
      <c r="P85" s="52"/>
      <c r="Q85" s="52"/>
      <c r="R85" s="52"/>
      <c r="S85" s="52"/>
      <c r="T85" s="52"/>
    </row>
    <row r="86" spans="3:20" hidden="1" x14ac:dyDescent="0.25">
      <c r="D86" s="39"/>
      <c r="E86" s="68"/>
      <c r="F86" s="65"/>
      <c r="G86" s="41"/>
      <c r="H86" s="52"/>
      <c r="I86" s="40"/>
      <c r="J86" s="40"/>
      <c r="K86" s="74" t="str">
        <f t="shared" si="1"/>
        <v/>
      </c>
      <c r="L86" s="76" t="str">
        <f>IF(AND(I86&lt;&gt;"",J86&lt;&gt;""),VLOOKUP(K86,Matriz!C$26:G$47,4,0),"")</f>
        <v/>
      </c>
      <c r="M86" s="31" t="str">
        <f>IF(I86="","",VLOOKUP(I86,Matriz!N$34:O$38,2,0))</f>
        <v/>
      </c>
      <c r="N86" s="31" t="str">
        <f>IF(J86="","",VLOOKUP(J86,Matriz!N$42:O$46,2,0))</f>
        <v/>
      </c>
      <c r="O86" s="43"/>
      <c r="P86" s="52"/>
      <c r="Q86" s="52"/>
      <c r="R86" s="52"/>
      <c r="S86" s="52"/>
      <c r="T86" s="52"/>
    </row>
    <row r="87" spans="3:20" hidden="1" x14ac:dyDescent="0.25">
      <c r="D87" s="39"/>
      <c r="E87" s="44"/>
      <c r="F87" s="92"/>
      <c r="G87" s="41"/>
      <c r="H87" s="52"/>
      <c r="I87" s="40"/>
      <c r="J87" s="40"/>
      <c r="K87" s="74" t="str">
        <f t="shared" si="1"/>
        <v/>
      </c>
      <c r="L87" s="76" t="str">
        <f>IF(AND(I87&lt;&gt;"",J87&lt;&gt;""),VLOOKUP(K87,Matriz!C$26:G$47,4,0),"")</f>
        <v/>
      </c>
      <c r="M87" s="31" t="str">
        <f>IF(I87="","",VLOOKUP(I87,Matriz!N$34:O$38,2,0))</f>
        <v/>
      </c>
      <c r="N87" s="31" t="str">
        <f>IF(J87="","",VLOOKUP(J87,Matriz!N$42:O$46,2,0))</f>
        <v/>
      </c>
      <c r="O87" s="43"/>
      <c r="P87" s="52"/>
      <c r="Q87" s="52"/>
      <c r="R87" s="52"/>
      <c r="S87" s="52"/>
      <c r="T87" s="52"/>
    </row>
    <row r="88" spans="3:20" hidden="1" x14ac:dyDescent="0.25">
      <c r="D88" s="39"/>
      <c r="E88" s="44"/>
      <c r="F88" s="92"/>
      <c r="G88" s="41"/>
      <c r="H88" s="52"/>
      <c r="I88" s="40"/>
      <c r="J88" s="40"/>
      <c r="K88" s="74" t="str">
        <f t="shared" si="1"/>
        <v/>
      </c>
      <c r="L88" s="76" t="str">
        <f>IF(AND(I88&lt;&gt;"",J88&lt;&gt;""),VLOOKUP(K88,Matriz!C$26:G$47,4,0),"")</f>
        <v/>
      </c>
      <c r="M88" s="31" t="str">
        <f>IF(I88="","",VLOOKUP(I88,Matriz!N$34:O$38,2,0))</f>
        <v/>
      </c>
      <c r="N88" s="31" t="str">
        <f>IF(J88="","",VLOOKUP(J88,Matriz!N$42:O$46,2,0))</f>
        <v/>
      </c>
      <c r="O88" s="43"/>
      <c r="P88" s="52"/>
      <c r="Q88" s="52"/>
      <c r="R88" s="52"/>
      <c r="S88" s="52"/>
      <c r="T88" s="52"/>
    </row>
    <row r="89" spans="3:20" hidden="1" x14ac:dyDescent="0.25">
      <c r="D89" s="39"/>
      <c r="E89" s="69"/>
      <c r="F89" s="93"/>
      <c r="G89" s="41"/>
      <c r="H89" s="52"/>
      <c r="I89" s="40"/>
      <c r="J89" s="40"/>
      <c r="K89" s="74" t="str">
        <f t="shared" si="1"/>
        <v/>
      </c>
      <c r="L89" s="76" t="str">
        <f>IF(AND(I89&lt;&gt;"",J89&lt;&gt;""),VLOOKUP(K89,Matriz!C$26:G$47,4,0),"")</f>
        <v/>
      </c>
      <c r="M89" s="31" t="str">
        <f>IF(I89="","",VLOOKUP(I89,Matriz!N$34:O$38,2,0))</f>
        <v/>
      </c>
      <c r="N89" s="31" t="str">
        <f>IF(J89="","",VLOOKUP(J89,Matriz!N$42:O$46,2,0))</f>
        <v/>
      </c>
      <c r="O89" s="51"/>
      <c r="P89" s="52"/>
      <c r="Q89" s="52"/>
      <c r="R89" s="52"/>
      <c r="S89" s="52"/>
      <c r="T89" s="52"/>
    </row>
    <row r="90" spans="3:20" hidden="1" x14ac:dyDescent="0.25">
      <c r="D90" s="39"/>
      <c r="E90" s="69"/>
      <c r="F90" s="93"/>
      <c r="G90" s="41"/>
      <c r="H90" s="52"/>
      <c r="I90" s="40"/>
      <c r="J90" s="40"/>
      <c r="K90" s="74" t="str">
        <f t="shared" si="1"/>
        <v/>
      </c>
      <c r="L90" s="76" t="str">
        <f>IF(AND(I90&lt;&gt;"",J90&lt;&gt;""),VLOOKUP(K90,Matriz!C$26:G$47,4,0),"")</f>
        <v/>
      </c>
      <c r="M90" s="31" t="str">
        <f>IF(I90="","",VLOOKUP(I90,Matriz!N$34:O$38,2,0))</f>
        <v/>
      </c>
      <c r="N90" s="31" t="str">
        <f>IF(J90="","",VLOOKUP(J90,Matriz!N$42:O$46,2,0))</f>
        <v/>
      </c>
      <c r="O90" s="45"/>
      <c r="P90" s="52"/>
      <c r="Q90" s="52"/>
      <c r="R90" s="52"/>
      <c r="S90" s="52"/>
      <c r="T90" s="52"/>
    </row>
    <row r="91" spans="3:20" hidden="1" x14ac:dyDescent="0.25">
      <c r="D91" s="39"/>
      <c r="E91" s="68"/>
      <c r="F91" s="65"/>
      <c r="G91" s="41"/>
      <c r="H91" s="52"/>
      <c r="I91" s="40"/>
      <c r="J91" s="40"/>
      <c r="K91" s="74" t="str">
        <f t="shared" si="1"/>
        <v/>
      </c>
      <c r="L91" s="76" t="str">
        <f>IF(AND(I91&lt;&gt;"",J91&lt;&gt;""),VLOOKUP(K91,Matriz!C$26:G$47,4,0),"")</f>
        <v/>
      </c>
      <c r="M91" s="31" t="str">
        <f>IF(I91="","",VLOOKUP(I91,Matriz!N$34:O$38,2,0))</f>
        <v/>
      </c>
      <c r="N91" s="31" t="str">
        <f>IF(J91="","",VLOOKUP(J91,Matriz!N$42:O$46,2,0))</f>
        <v/>
      </c>
      <c r="O91" s="43"/>
      <c r="P91" s="52"/>
      <c r="Q91" s="52"/>
      <c r="R91" s="52"/>
      <c r="S91" s="52"/>
      <c r="T91" s="52"/>
    </row>
    <row r="92" spans="3:20" hidden="1" x14ac:dyDescent="0.25">
      <c r="D92" s="39"/>
      <c r="E92" s="44"/>
      <c r="F92" s="92"/>
      <c r="G92" s="41"/>
      <c r="H92" s="52"/>
      <c r="I92" s="40"/>
      <c r="J92" s="40"/>
      <c r="K92" s="74" t="str">
        <f t="shared" si="1"/>
        <v/>
      </c>
      <c r="L92" s="76" t="str">
        <f>IF(AND(I92&lt;&gt;"",J92&lt;&gt;""),VLOOKUP(K92,Matriz!C$26:G$47,4,0),"")</f>
        <v/>
      </c>
      <c r="M92" s="31" t="str">
        <f>IF(I92="","",VLOOKUP(I92,Matriz!N$34:O$38,2,0))</f>
        <v/>
      </c>
      <c r="N92" s="31" t="str">
        <f>IF(J92="","",VLOOKUP(J92,Matriz!N$42:O$46,2,0))</f>
        <v/>
      </c>
      <c r="O92" s="43"/>
      <c r="P92" s="52"/>
      <c r="Q92" s="52"/>
      <c r="R92" s="52"/>
      <c r="S92" s="52"/>
      <c r="T92" s="52"/>
    </row>
    <row r="93" spans="3:20" hidden="1" x14ac:dyDescent="0.25">
      <c r="D93" s="39"/>
      <c r="E93" s="44"/>
      <c r="F93" s="92"/>
      <c r="G93" s="41"/>
      <c r="H93" s="52"/>
      <c r="I93" s="40"/>
      <c r="J93" s="40"/>
      <c r="K93" s="74" t="str">
        <f t="shared" si="1"/>
        <v/>
      </c>
      <c r="L93" s="76" t="str">
        <f>IF(AND(I93&lt;&gt;"",J93&lt;&gt;""),VLOOKUP(K93,Matriz!C$26:G$47,4,0),"")</f>
        <v/>
      </c>
      <c r="M93" s="31" t="str">
        <f>IF(I93="","",VLOOKUP(I93,Matriz!N$34:O$38,2,0))</f>
        <v/>
      </c>
      <c r="N93" s="31" t="str">
        <f>IF(J93="","",VLOOKUP(J93,Matriz!N$42:O$46,2,0))</f>
        <v/>
      </c>
      <c r="O93" s="43"/>
      <c r="P93" s="52"/>
      <c r="Q93" s="52"/>
      <c r="R93" s="52"/>
      <c r="S93" s="52"/>
      <c r="T93" s="52"/>
    </row>
    <row r="94" spans="3:20" hidden="1" x14ac:dyDescent="0.25">
      <c r="D94" s="39"/>
      <c r="E94" s="69"/>
      <c r="F94" s="93"/>
      <c r="G94" s="41"/>
      <c r="H94" s="52"/>
      <c r="I94" s="40"/>
      <c r="J94" s="40"/>
      <c r="K94" s="74" t="str">
        <f t="shared" si="1"/>
        <v/>
      </c>
      <c r="L94" s="76" t="str">
        <f>IF(AND(I94&lt;&gt;"",J94&lt;&gt;""),VLOOKUP(K94,Matriz!C$26:G$47,4,0),"")</f>
        <v/>
      </c>
      <c r="M94" s="31" t="str">
        <f>IF(I94="","",VLOOKUP(I94,Matriz!N$34:O$38,2,0))</f>
        <v/>
      </c>
      <c r="N94" s="31" t="str">
        <f>IF(J94="","",VLOOKUP(J94,Matriz!N$42:O$46,2,0))</f>
        <v/>
      </c>
      <c r="O94" s="43"/>
      <c r="P94" s="52"/>
      <c r="Q94" s="52"/>
      <c r="R94" s="52"/>
      <c r="S94" s="52"/>
      <c r="T94" s="52"/>
    </row>
    <row r="95" spans="3:20" hidden="1" x14ac:dyDescent="0.25">
      <c r="D95" s="39"/>
      <c r="E95" s="69"/>
      <c r="F95" s="93"/>
      <c r="G95" s="41"/>
      <c r="H95" s="52"/>
      <c r="I95" s="40"/>
      <c r="J95" s="40"/>
      <c r="K95" s="74" t="str">
        <f t="shared" si="1"/>
        <v/>
      </c>
      <c r="L95" s="76" t="str">
        <f>IF(AND(I95&lt;&gt;"",J95&lt;&gt;""),VLOOKUP(K95,Matriz!C$26:G$47,4,0),"")</f>
        <v/>
      </c>
      <c r="M95" s="31" t="str">
        <f>IF(I95="","",VLOOKUP(I95,Matriz!N$34:O$38,2,0))</f>
        <v/>
      </c>
      <c r="N95" s="31" t="str">
        <f>IF(J95="","",VLOOKUP(J95,Matriz!N$42:O$46,2,0))</f>
        <v/>
      </c>
      <c r="O95" s="43"/>
      <c r="P95" s="52"/>
      <c r="Q95" s="52"/>
      <c r="R95" s="52"/>
      <c r="S95" s="52"/>
      <c r="T95" s="52"/>
    </row>
    <row r="96" spans="3:20" hidden="1" x14ac:dyDescent="0.25">
      <c r="D96" s="39"/>
      <c r="E96" s="68"/>
      <c r="F96" s="65"/>
      <c r="G96" s="41"/>
      <c r="H96" s="52"/>
      <c r="I96" s="40"/>
      <c r="J96" s="40"/>
      <c r="K96" s="74" t="str">
        <f t="shared" si="1"/>
        <v/>
      </c>
      <c r="L96" s="76" t="str">
        <f>IF(AND(I96&lt;&gt;"",J96&lt;&gt;""),VLOOKUP(K96,Matriz!C$26:G$47,4,0),"")</f>
        <v/>
      </c>
      <c r="M96" s="31" t="str">
        <f>IF(I96="","",VLOOKUP(I96,Matriz!N$34:O$38,2,0))</f>
        <v/>
      </c>
      <c r="N96" s="31" t="str">
        <f>IF(J96="","",VLOOKUP(J96,Matriz!N$42:O$46,2,0))</f>
        <v/>
      </c>
      <c r="O96" s="43"/>
      <c r="P96" s="52"/>
      <c r="Q96" s="52"/>
      <c r="R96" s="52"/>
      <c r="S96" s="52"/>
      <c r="T96" s="52"/>
    </row>
    <row r="97" spans="4:20" hidden="1" x14ac:dyDescent="0.25">
      <c r="D97" s="39"/>
      <c r="E97" s="44"/>
      <c r="F97" s="92"/>
      <c r="G97" s="41"/>
      <c r="H97" s="52"/>
      <c r="I97" s="40"/>
      <c r="J97" s="40"/>
      <c r="K97" s="74" t="str">
        <f t="shared" si="1"/>
        <v/>
      </c>
      <c r="L97" s="76" t="str">
        <f>IF(AND(I97&lt;&gt;"",J97&lt;&gt;""),VLOOKUP(K97,Matriz!C$26:G$47,4,0),"")</f>
        <v/>
      </c>
      <c r="M97" s="31" t="str">
        <f>IF(I97="","",VLOOKUP(I97,Matriz!N$34:O$38,2,0))</f>
        <v/>
      </c>
      <c r="N97" s="31" t="str">
        <f>IF(J97="","",VLOOKUP(J97,Matriz!N$42:O$46,2,0))</f>
        <v/>
      </c>
      <c r="O97" s="51"/>
      <c r="P97" s="52"/>
      <c r="Q97" s="52"/>
      <c r="R97" s="52"/>
      <c r="S97" s="52"/>
      <c r="T97" s="52"/>
    </row>
    <row r="98" spans="4:20" hidden="1" x14ac:dyDescent="0.25">
      <c r="D98" s="39"/>
      <c r="E98" s="44"/>
      <c r="F98" s="92"/>
      <c r="G98" s="41"/>
      <c r="H98" s="52"/>
      <c r="I98" s="40"/>
      <c r="J98" s="40"/>
      <c r="K98" s="74" t="str">
        <f t="shared" si="1"/>
        <v/>
      </c>
      <c r="L98" s="76" t="str">
        <f>IF(AND(I98&lt;&gt;"",J98&lt;&gt;""),VLOOKUP(K98,Matriz!C$26:G$47,4,0),"")</f>
        <v/>
      </c>
      <c r="M98" s="31" t="str">
        <f>IF(I98="","",VLOOKUP(I98,Matriz!N$34:O$38,2,0))</f>
        <v/>
      </c>
      <c r="N98" s="31" t="str">
        <f>IF(J98="","",VLOOKUP(J98,Matriz!N$42:O$46,2,0))</f>
        <v/>
      </c>
      <c r="O98" s="45"/>
      <c r="P98" s="52"/>
      <c r="Q98" s="52"/>
      <c r="R98" s="52"/>
      <c r="S98" s="52"/>
      <c r="T98" s="52"/>
    </row>
    <row r="99" spans="4:20" hidden="1" x14ac:dyDescent="0.25">
      <c r="D99" s="39"/>
      <c r="E99" s="69"/>
      <c r="F99" s="93"/>
      <c r="G99" s="41"/>
      <c r="H99" s="52"/>
      <c r="I99" s="40"/>
      <c r="J99" s="40"/>
      <c r="K99" s="74" t="str">
        <f t="shared" si="1"/>
        <v/>
      </c>
      <c r="L99" s="76" t="str">
        <f>IF(AND(I99&lt;&gt;"",J99&lt;&gt;""),VLOOKUP(K99,Matriz!C$26:G$47,4,0),"")</f>
        <v/>
      </c>
      <c r="M99" s="31" t="str">
        <f>IF(I99="","",VLOOKUP(I99,Matriz!N$34:O$38,2,0))</f>
        <v/>
      </c>
      <c r="N99" s="31" t="str">
        <f>IF(J99="","",VLOOKUP(J99,Matriz!N$42:O$46,2,0))</f>
        <v/>
      </c>
      <c r="O99" s="43"/>
      <c r="P99" s="52"/>
      <c r="Q99" s="52"/>
      <c r="R99" s="52"/>
      <c r="S99" s="52"/>
      <c r="T99" s="52"/>
    </row>
    <row r="100" spans="4:20" hidden="1" x14ac:dyDescent="0.25">
      <c r="D100" s="39"/>
      <c r="E100" s="69"/>
      <c r="F100" s="93"/>
      <c r="G100" s="41"/>
      <c r="H100" s="52"/>
      <c r="I100" s="40"/>
      <c r="J100" s="40"/>
      <c r="K100" s="74" t="str">
        <f t="shared" si="1"/>
        <v/>
      </c>
      <c r="L100" s="76" t="str">
        <f>IF(AND(I100&lt;&gt;"",J100&lt;&gt;""),VLOOKUP(K100,Matriz!C$26:G$47,4,0),"")</f>
        <v/>
      </c>
      <c r="M100" s="31" t="str">
        <f>IF(I100="","",VLOOKUP(I100,Matriz!N$34:O$38,2,0))</f>
        <v/>
      </c>
      <c r="N100" s="31" t="str">
        <f>IF(J100="","",VLOOKUP(J100,Matriz!N$42:O$46,2,0))</f>
        <v/>
      </c>
      <c r="O100" s="43"/>
      <c r="P100" s="52"/>
      <c r="Q100" s="52"/>
      <c r="R100" s="52"/>
      <c r="S100" s="52"/>
      <c r="T100" s="52"/>
    </row>
    <row r="101" spans="4:20" hidden="1" x14ac:dyDescent="0.25">
      <c r="D101" s="39"/>
      <c r="E101" s="68"/>
      <c r="F101" s="65"/>
      <c r="G101" s="41"/>
      <c r="H101" s="52"/>
      <c r="I101" s="40"/>
      <c r="J101" s="40"/>
      <c r="K101" s="74" t="str">
        <f t="shared" si="1"/>
        <v/>
      </c>
      <c r="L101" s="76" t="str">
        <f>IF(AND(I101&lt;&gt;"",J101&lt;&gt;""),VLOOKUP(K101,Matriz!C$26:G$47,4,0),"")</f>
        <v/>
      </c>
      <c r="M101" s="31" t="str">
        <f>IF(I101="","",VLOOKUP(I101,Matriz!N$34:O$38,2,0))</f>
        <v/>
      </c>
      <c r="N101" s="31" t="str">
        <f>IF(J101="","",VLOOKUP(J101,Matriz!N$42:O$46,2,0))</f>
        <v/>
      </c>
      <c r="O101" s="43"/>
      <c r="P101" s="52"/>
      <c r="Q101" s="52"/>
      <c r="R101" s="52"/>
      <c r="S101" s="52"/>
      <c r="T101" s="52"/>
    </row>
    <row r="102" spans="4:20" hidden="1" x14ac:dyDescent="0.25">
      <c r="D102" s="39"/>
      <c r="E102" s="44"/>
      <c r="F102" s="92"/>
      <c r="G102" s="41"/>
      <c r="H102" s="52"/>
      <c r="I102" s="40"/>
      <c r="J102" s="40"/>
      <c r="K102" s="74" t="str">
        <f t="shared" si="1"/>
        <v/>
      </c>
      <c r="L102" s="76" t="str">
        <f>IF(AND(I102&lt;&gt;"",J102&lt;&gt;""),VLOOKUP(K102,Matriz!C$26:G$47,4,0),"")</f>
        <v/>
      </c>
      <c r="M102" s="31" t="str">
        <f>IF(I102="","",VLOOKUP(I102,Matriz!N$34:O$38,2,0))</f>
        <v/>
      </c>
      <c r="N102" s="31" t="str">
        <f>IF(J102="","",VLOOKUP(J102,Matriz!N$42:O$46,2,0))</f>
        <v/>
      </c>
      <c r="O102" s="43"/>
      <c r="P102" s="52"/>
      <c r="Q102" s="52"/>
      <c r="R102" s="52"/>
      <c r="S102" s="52"/>
      <c r="T102" s="52"/>
    </row>
    <row r="103" spans="4:20" hidden="1" x14ac:dyDescent="0.25">
      <c r="D103" s="39"/>
      <c r="E103" s="44"/>
      <c r="F103" s="92"/>
      <c r="G103" s="41"/>
      <c r="H103" s="52"/>
      <c r="I103" s="40"/>
      <c r="J103" s="40"/>
      <c r="K103" s="74" t="str">
        <f t="shared" si="1"/>
        <v/>
      </c>
      <c r="L103" s="76" t="str">
        <f>IF(AND(I103&lt;&gt;"",J103&lt;&gt;""),VLOOKUP(K103,Matriz!C$26:G$47,4,0),"")</f>
        <v/>
      </c>
      <c r="M103" s="31" t="str">
        <f>IF(I103="","",VLOOKUP(I103,Matriz!N$34:O$38,2,0))</f>
        <v/>
      </c>
      <c r="N103" s="31" t="str">
        <f>IF(J103="","",VLOOKUP(J103,Matriz!N$42:O$46,2,0))</f>
        <v/>
      </c>
      <c r="O103" s="43"/>
      <c r="P103" s="52"/>
      <c r="Q103" s="52"/>
      <c r="R103" s="52"/>
      <c r="S103" s="52"/>
      <c r="T103" s="52"/>
    </row>
    <row r="104" spans="4:20" hidden="1" x14ac:dyDescent="0.25">
      <c r="D104" s="39"/>
      <c r="E104" s="69"/>
      <c r="F104" s="93"/>
      <c r="G104" s="41"/>
      <c r="H104" s="52"/>
      <c r="I104" s="40"/>
      <c r="J104" s="40"/>
      <c r="K104" s="74" t="str">
        <f t="shared" si="1"/>
        <v/>
      </c>
      <c r="L104" s="76" t="str">
        <f>IF(AND(I104&lt;&gt;"",J104&lt;&gt;""),VLOOKUP(K104,Matriz!C$26:G$47,4,0),"")</f>
        <v/>
      </c>
      <c r="M104" s="31" t="str">
        <f>IF(I104="","",VLOOKUP(I104,Matriz!N$34:O$38,2,0))</f>
        <v/>
      </c>
      <c r="N104" s="31" t="str">
        <f>IF(J104="","",VLOOKUP(J104,Matriz!N$42:O$46,2,0))</f>
        <v/>
      </c>
      <c r="O104" s="43"/>
      <c r="P104" s="52"/>
      <c r="Q104" s="52"/>
      <c r="R104" s="52"/>
      <c r="S104" s="52"/>
      <c r="T104" s="52"/>
    </row>
    <row r="105" spans="4:20" hidden="1" x14ac:dyDescent="0.25">
      <c r="D105" s="39"/>
      <c r="E105" s="69"/>
      <c r="F105" s="93"/>
      <c r="G105" s="41"/>
      <c r="H105" s="52"/>
      <c r="I105" s="40"/>
      <c r="J105" s="40"/>
      <c r="K105" s="74" t="str">
        <f t="shared" si="1"/>
        <v/>
      </c>
      <c r="L105" s="76" t="str">
        <f>IF(AND(I105&lt;&gt;"",J105&lt;&gt;""),VLOOKUP(K105,Matriz!C$26:G$47,4,0),"")</f>
        <v/>
      </c>
      <c r="M105" s="31" t="str">
        <f>IF(I105="","",VLOOKUP(I105,Matriz!N$34:O$38,2,0))</f>
        <v/>
      </c>
      <c r="N105" s="31" t="str">
        <f>IF(J105="","",VLOOKUP(J105,Matriz!N$42:O$46,2,0))</f>
        <v/>
      </c>
      <c r="O105" s="51"/>
      <c r="P105" s="52"/>
      <c r="Q105" s="52"/>
      <c r="R105" s="52"/>
      <c r="S105" s="52"/>
      <c r="T105" s="52"/>
    </row>
    <row r="106" spans="4:20" hidden="1" x14ac:dyDescent="0.25">
      <c r="D106" s="39"/>
      <c r="E106" s="68"/>
      <c r="F106" s="65"/>
      <c r="G106" s="41"/>
      <c r="H106" s="52"/>
      <c r="I106" s="40"/>
      <c r="J106" s="40"/>
      <c r="K106" s="74" t="str">
        <f t="shared" si="1"/>
        <v/>
      </c>
      <c r="L106" s="76" t="str">
        <f>IF(AND(I106&lt;&gt;"",J106&lt;&gt;""),VLOOKUP(K106,Matriz!C$26:G$47,4,0),"")</f>
        <v/>
      </c>
      <c r="M106" s="31" t="str">
        <f>IF(I106="","",VLOOKUP(I106,Matriz!N$34:O$38,2,0))</f>
        <v/>
      </c>
      <c r="N106" s="31" t="str">
        <f>IF(J106="","",VLOOKUP(J106,Matriz!N$42:O$46,2,0))</f>
        <v/>
      </c>
      <c r="O106" s="45"/>
      <c r="P106" s="52"/>
      <c r="Q106" s="52"/>
      <c r="R106" s="52"/>
      <c r="S106" s="52"/>
      <c r="T106" s="52"/>
    </row>
    <row r="107" spans="4:20" hidden="1" x14ac:dyDescent="0.25">
      <c r="D107" s="39"/>
      <c r="E107" s="44"/>
      <c r="F107" s="92"/>
      <c r="G107" s="41"/>
      <c r="H107" s="52"/>
      <c r="I107" s="40"/>
      <c r="J107" s="40"/>
      <c r="K107" s="74" t="str">
        <f t="shared" si="1"/>
        <v/>
      </c>
      <c r="L107" s="76" t="str">
        <f>IF(AND(I107&lt;&gt;"",J107&lt;&gt;""),VLOOKUP(K107,Matriz!C$26:G$47,4,0),"")</f>
        <v/>
      </c>
      <c r="M107" s="31" t="str">
        <f>IF(I107="","",VLOOKUP(I107,Matriz!N$34:O$38,2,0))</f>
        <v/>
      </c>
      <c r="N107" s="31" t="str">
        <f>IF(J107="","",VLOOKUP(J107,Matriz!N$42:O$46,2,0))</f>
        <v/>
      </c>
      <c r="O107" s="43"/>
      <c r="P107" s="52"/>
      <c r="Q107" s="52"/>
      <c r="R107" s="52"/>
      <c r="S107" s="52"/>
      <c r="T107" s="52"/>
    </row>
    <row r="108" spans="4:20" hidden="1" x14ac:dyDescent="0.25">
      <c r="D108" s="39"/>
      <c r="E108" s="44"/>
      <c r="F108" s="92"/>
      <c r="G108" s="41"/>
      <c r="H108" s="52"/>
      <c r="I108" s="40"/>
      <c r="J108" s="40"/>
      <c r="K108" s="74" t="str">
        <f t="shared" si="1"/>
        <v/>
      </c>
      <c r="L108" s="76" t="str">
        <f>IF(AND(I108&lt;&gt;"",J108&lt;&gt;""),VLOOKUP(K108,Matriz!C$26:G$47,4,0),"")</f>
        <v/>
      </c>
      <c r="M108" s="31" t="str">
        <f>IF(I108="","",VLOOKUP(I108,Matriz!N$34:O$38,2,0))</f>
        <v/>
      </c>
      <c r="N108" s="31" t="str">
        <f>IF(J108="","",VLOOKUP(J108,Matriz!N$42:O$46,2,0))</f>
        <v/>
      </c>
      <c r="O108" s="43"/>
      <c r="P108" s="52"/>
      <c r="Q108" s="52"/>
      <c r="R108" s="52"/>
      <c r="S108" s="52"/>
      <c r="T108" s="52"/>
    </row>
    <row r="109" spans="4:20" hidden="1" x14ac:dyDescent="0.25">
      <c r="D109" s="39"/>
      <c r="E109" s="69"/>
      <c r="F109" s="93"/>
      <c r="G109" s="41"/>
      <c r="H109" s="52"/>
      <c r="I109" s="40"/>
      <c r="J109" s="40"/>
      <c r="K109" s="74" t="str">
        <f t="shared" ref="K109:K172" si="2">IF(AND(M109&lt;&gt;"",N109&lt;&gt;""),(M109*N109),"")</f>
        <v/>
      </c>
      <c r="L109" s="76" t="str">
        <f>IF(AND(I109&lt;&gt;"",J109&lt;&gt;""),VLOOKUP(K109,Matriz!C$26:G$47,4,0),"")</f>
        <v/>
      </c>
      <c r="M109" s="31" t="str">
        <f>IF(I109="","",VLOOKUP(I109,Matriz!N$34:O$38,2,0))</f>
        <v/>
      </c>
      <c r="N109" s="31" t="str">
        <f>IF(J109="","",VLOOKUP(J109,Matriz!N$42:O$46,2,0))</f>
        <v/>
      </c>
      <c r="O109" s="43"/>
      <c r="P109" s="52"/>
      <c r="Q109" s="52"/>
      <c r="R109" s="52"/>
      <c r="S109" s="52"/>
      <c r="T109" s="52"/>
    </row>
    <row r="110" spans="4:20" hidden="1" x14ac:dyDescent="0.25">
      <c r="D110" s="39"/>
      <c r="E110" s="69"/>
      <c r="F110" s="93"/>
      <c r="G110" s="41"/>
      <c r="H110" s="52"/>
      <c r="I110" s="40"/>
      <c r="J110" s="40"/>
      <c r="K110" s="74" t="str">
        <f t="shared" si="2"/>
        <v/>
      </c>
      <c r="L110" s="76" t="str">
        <f>IF(AND(I110&lt;&gt;"",J110&lt;&gt;""),VLOOKUP(K110,Matriz!C$26:G$47,4,0),"")</f>
        <v/>
      </c>
      <c r="M110" s="31" t="str">
        <f>IF(I110="","",VLOOKUP(I110,Matriz!N$34:O$38,2,0))</f>
        <v/>
      </c>
      <c r="N110" s="31" t="str">
        <f>IF(J110="","",VLOOKUP(J110,Matriz!N$42:O$46,2,0))</f>
        <v/>
      </c>
      <c r="O110" s="43"/>
      <c r="P110" s="52"/>
      <c r="Q110" s="52"/>
      <c r="R110" s="52"/>
      <c r="S110" s="52"/>
      <c r="T110" s="52"/>
    </row>
    <row r="111" spans="4:20" hidden="1" x14ac:dyDescent="0.25">
      <c r="D111" s="39"/>
      <c r="E111" s="68"/>
      <c r="F111" s="65"/>
      <c r="G111" s="41"/>
      <c r="H111" s="52"/>
      <c r="I111" s="40"/>
      <c r="J111" s="40"/>
      <c r="K111" s="74" t="str">
        <f t="shared" si="2"/>
        <v/>
      </c>
      <c r="L111" s="76" t="str">
        <f>IF(AND(I111&lt;&gt;"",J111&lt;&gt;""),VLOOKUP(K111,Matriz!C$26:G$47,4,0),"")</f>
        <v/>
      </c>
      <c r="M111" s="31" t="str">
        <f>IF(I111="","",VLOOKUP(I111,Matriz!N$34:O$38,2,0))</f>
        <v/>
      </c>
      <c r="N111" s="31" t="str">
        <f>IF(J111="","",VLOOKUP(J111,Matriz!N$42:O$46,2,0))</f>
        <v/>
      </c>
      <c r="O111" s="43"/>
      <c r="P111" s="52"/>
      <c r="Q111" s="52"/>
      <c r="R111" s="52"/>
      <c r="S111" s="52"/>
      <c r="T111" s="52"/>
    </row>
    <row r="112" spans="4:20" hidden="1" x14ac:dyDescent="0.25">
      <c r="D112" s="39"/>
      <c r="E112" s="44"/>
      <c r="F112" s="92"/>
      <c r="G112" s="41"/>
      <c r="H112" s="52"/>
      <c r="I112" s="40"/>
      <c r="J112" s="40"/>
      <c r="K112" s="74" t="str">
        <f t="shared" si="2"/>
        <v/>
      </c>
      <c r="L112" s="76" t="str">
        <f>IF(AND(I112&lt;&gt;"",J112&lt;&gt;""),VLOOKUP(K112,Matriz!C$26:G$47,4,0),"")</f>
        <v/>
      </c>
      <c r="M112" s="31" t="str">
        <f>IF(I112="","",VLOOKUP(I112,Matriz!N$34:O$38,2,0))</f>
        <v/>
      </c>
      <c r="N112" s="31" t="str">
        <f>IF(J112="","",VLOOKUP(J112,Matriz!N$42:O$46,2,0))</f>
        <v/>
      </c>
      <c r="O112" s="43"/>
      <c r="P112" s="52"/>
      <c r="Q112" s="52"/>
      <c r="R112" s="52"/>
      <c r="S112" s="52"/>
      <c r="T112" s="52"/>
    </row>
    <row r="113" spans="4:20" hidden="1" x14ac:dyDescent="0.25">
      <c r="D113" s="39"/>
      <c r="E113" s="44"/>
      <c r="F113" s="92"/>
      <c r="G113" s="41"/>
      <c r="H113" s="52"/>
      <c r="I113" s="40"/>
      <c r="J113" s="40"/>
      <c r="K113" s="74" t="str">
        <f t="shared" si="2"/>
        <v/>
      </c>
      <c r="L113" s="76" t="str">
        <f>IF(AND(I113&lt;&gt;"",J113&lt;&gt;""),VLOOKUP(K113,Matriz!C$26:G$47,4,0),"")</f>
        <v/>
      </c>
      <c r="M113" s="31" t="str">
        <f>IF(I113="","",VLOOKUP(I113,Matriz!N$34:O$38,2,0))</f>
        <v/>
      </c>
      <c r="N113" s="31" t="str">
        <f>IF(J113="","",VLOOKUP(J113,Matriz!N$42:O$46,2,0))</f>
        <v/>
      </c>
      <c r="O113" s="51"/>
      <c r="P113" s="52"/>
      <c r="Q113" s="52"/>
      <c r="R113" s="52"/>
      <c r="S113" s="52"/>
      <c r="T113" s="52"/>
    </row>
    <row r="114" spans="4:20" hidden="1" x14ac:dyDescent="0.25">
      <c r="D114" s="39"/>
      <c r="E114" s="69"/>
      <c r="F114" s="93"/>
      <c r="G114" s="41"/>
      <c r="H114" s="52"/>
      <c r="I114" s="40"/>
      <c r="J114" s="40"/>
      <c r="K114" s="74" t="str">
        <f t="shared" si="2"/>
        <v/>
      </c>
      <c r="L114" s="76" t="str">
        <f>IF(AND(I114&lt;&gt;"",J114&lt;&gt;""),VLOOKUP(K114,Matriz!C$26:G$47,4,0),"")</f>
        <v/>
      </c>
      <c r="M114" s="31" t="str">
        <f>IF(I114="","",VLOOKUP(I114,Matriz!N$34:O$38,2,0))</f>
        <v/>
      </c>
      <c r="N114" s="31" t="str">
        <f>IF(J114="","",VLOOKUP(J114,Matriz!N$42:O$46,2,0))</f>
        <v/>
      </c>
      <c r="O114" s="45"/>
      <c r="P114" s="52"/>
      <c r="Q114" s="52"/>
      <c r="R114" s="52"/>
      <c r="S114" s="52"/>
      <c r="T114" s="52"/>
    </row>
    <row r="115" spans="4:20" hidden="1" x14ac:dyDescent="0.25">
      <c r="D115" s="39"/>
      <c r="E115" s="69"/>
      <c r="F115" s="93"/>
      <c r="G115" s="41"/>
      <c r="H115" s="52"/>
      <c r="I115" s="40"/>
      <c r="J115" s="40"/>
      <c r="K115" s="74" t="str">
        <f t="shared" si="2"/>
        <v/>
      </c>
      <c r="L115" s="76" t="str">
        <f>IF(AND(I115&lt;&gt;"",J115&lt;&gt;""),VLOOKUP(K115,Matriz!C$26:G$47,4,0),"")</f>
        <v/>
      </c>
      <c r="M115" s="31" t="str">
        <f>IF(I115="","",VLOOKUP(I115,Matriz!N$34:O$38,2,0))</f>
        <v/>
      </c>
      <c r="N115" s="31" t="str">
        <f>IF(J115="","",VLOOKUP(J115,Matriz!N$42:O$46,2,0))</f>
        <v/>
      </c>
      <c r="O115" s="43"/>
      <c r="P115" s="52"/>
      <c r="Q115" s="52"/>
      <c r="R115" s="52"/>
      <c r="S115" s="52"/>
      <c r="T115" s="52"/>
    </row>
    <row r="116" spans="4:20" hidden="1" x14ac:dyDescent="0.25">
      <c r="D116" s="39"/>
      <c r="E116" s="68"/>
      <c r="F116" s="65"/>
      <c r="G116" s="41"/>
      <c r="H116" s="52"/>
      <c r="I116" s="40"/>
      <c r="J116" s="40"/>
      <c r="K116" s="74" t="str">
        <f t="shared" si="2"/>
        <v/>
      </c>
      <c r="L116" s="76" t="str">
        <f>IF(AND(I116&lt;&gt;"",J116&lt;&gt;""),VLOOKUP(K116,Matriz!C$26:G$47,4,0),"")</f>
        <v/>
      </c>
      <c r="M116" s="31" t="str">
        <f>IF(I116="","",VLOOKUP(I116,Matriz!N$34:O$38,2,0))</f>
        <v/>
      </c>
      <c r="N116" s="31" t="str">
        <f>IF(J116="","",VLOOKUP(J116,Matriz!N$42:O$46,2,0))</f>
        <v/>
      </c>
      <c r="O116" s="43"/>
      <c r="P116" s="52"/>
      <c r="Q116" s="52"/>
      <c r="R116" s="52"/>
      <c r="S116" s="52"/>
      <c r="T116" s="52"/>
    </row>
    <row r="117" spans="4:20" hidden="1" x14ac:dyDescent="0.25">
      <c r="D117" s="39"/>
      <c r="E117" s="44"/>
      <c r="F117" s="92"/>
      <c r="G117" s="41"/>
      <c r="H117" s="52"/>
      <c r="I117" s="40"/>
      <c r="J117" s="40"/>
      <c r="K117" s="74" t="str">
        <f t="shared" si="2"/>
        <v/>
      </c>
      <c r="L117" s="76" t="str">
        <f>IF(AND(I117&lt;&gt;"",J117&lt;&gt;""),VLOOKUP(K117,Matriz!C$26:G$47,4,0),"")</f>
        <v/>
      </c>
      <c r="M117" s="31" t="str">
        <f>IF(I117="","",VLOOKUP(I117,Matriz!N$34:O$38,2,0))</f>
        <v/>
      </c>
      <c r="N117" s="31" t="str">
        <f>IF(J117="","",VLOOKUP(J117,Matriz!N$42:O$46,2,0))</f>
        <v/>
      </c>
      <c r="O117" s="43"/>
      <c r="P117" s="52"/>
      <c r="Q117" s="52"/>
      <c r="R117" s="52"/>
      <c r="S117" s="52"/>
      <c r="T117" s="52"/>
    </row>
    <row r="118" spans="4:20" hidden="1" x14ac:dyDescent="0.25">
      <c r="D118" s="39"/>
      <c r="E118" s="44"/>
      <c r="F118" s="92"/>
      <c r="G118" s="41"/>
      <c r="H118" s="52"/>
      <c r="I118" s="40"/>
      <c r="J118" s="40"/>
      <c r="K118" s="74" t="str">
        <f t="shared" si="2"/>
        <v/>
      </c>
      <c r="L118" s="76" t="str">
        <f>IF(AND(I118&lt;&gt;"",J118&lt;&gt;""),VLOOKUP(K118,Matriz!C$26:G$47,4,0),"")</f>
        <v/>
      </c>
      <c r="M118" s="31" t="str">
        <f>IF(I118="","",VLOOKUP(I118,Matriz!N$34:O$38,2,0))</f>
        <v/>
      </c>
      <c r="N118" s="31" t="str">
        <f>IF(J118="","",VLOOKUP(J118,Matriz!N$42:O$46,2,0))</f>
        <v/>
      </c>
      <c r="O118" s="43"/>
      <c r="P118" s="52"/>
      <c r="Q118" s="52"/>
      <c r="R118" s="52"/>
      <c r="S118" s="52"/>
      <c r="T118" s="52"/>
    </row>
    <row r="119" spans="4:20" hidden="1" x14ac:dyDescent="0.25">
      <c r="D119" s="39"/>
      <c r="E119" s="69"/>
      <c r="F119" s="93"/>
      <c r="G119" s="41"/>
      <c r="H119" s="52"/>
      <c r="I119" s="40"/>
      <c r="J119" s="40"/>
      <c r="K119" s="74" t="str">
        <f t="shared" si="2"/>
        <v/>
      </c>
      <c r="L119" s="76" t="str">
        <f>IF(AND(I119&lt;&gt;"",J119&lt;&gt;""),VLOOKUP(K119,Matriz!C$26:G$47,4,0),"")</f>
        <v/>
      </c>
      <c r="M119" s="31" t="str">
        <f>IF(I119="","",VLOOKUP(I119,Matriz!N$34:O$38,2,0))</f>
        <v/>
      </c>
      <c r="N119" s="31" t="str">
        <f>IF(J119="","",VLOOKUP(J119,Matriz!N$42:O$46,2,0))</f>
        <v/>
      </c>
      <c r="O119" s="43"/>
      <c r="P119" s="52"/>
      <c r="Q119" s="52"/>
      <c r="R119" s="52"/>
      <c r="S119" s="52"/>
      <c r="T119" s="52"/>
    </row>
    <row r="120" spans="4:20" hidden="1" x14ac:dyDescent="0.25">
      <c r="D120" s="39"/>
      <c r="E120" s="69"/>
      <c r="F120" s="93"/>
      <c r="G120" s="41"/>
      <c r="H120" s="52"/>
      <c r="I120" s="40"/>
      <c r="J120" s="40"/>
      <c r="K120" s="74" t="str">
        <f t="shared" si="2"/>
        <v/>
      </c>
      <c r="L120" s="76" t="str">
        <f>IF(AND(I120&lt;&gt;"",J120&lt;&gt;""),VLOOKUP(K120,Matriz!C$26:G$47,4,0),"")</f>
        <v/>
      </c>
      <c r="M120" s="31" t="str">
        <f>IF(I120="","",VLOOKUP(I120,Matriz!N$34:O$38,2,0))</f>
        <v/>
      </c>
      <c r="N120" s="31" t="str">
        <f>IF(J120="","",VLOOKUP(J120,Matriz!N$42:O$46,2,0))</f>
        <v/>
      </c>
      <c r="O120" s="43"/>
      <c r="P120" s="52"/>
      <c r="Q120" s="52"/>
      <c r="R120" s="52"/>
      <c r="S120" s="52"/>
      <c r="T120" s="52"/>
    </row>
    <row r="121" spans="4:20" hidden="1" x14ac:dyDescent="0.25">
      <c r="D121" s="39"/>
      <c r="E121" s="68"/>
      <c r="F121" s="65"/>
      <c r="G121" s="41"/>
      <c r="H121" s="52"/>
      <c r="I121" s="40"/>
      <c r="J121" s="40"/>
      <c r="K121" s="74" t="str">
        <f t="shared" si="2"/>
        <v/>
      </c>
      <c r="L121" s="76" t="str">
        <f>IF(AND(I121&lt;&gt;"",J121&lt;&gt;""),VLOOKUP(K121,Matriz!C$26:G$47,4,0),"")</f>
        <v/>
      </c>
      <c r="M121" s="31" t="str">
        <f>IF(I121="","",VLOOKUP(I121,Matriz!N$34:O$38,2,0))</f>
        <v/>
      </c>
      <c r="N121" s="31" t="str">
        <f>IF(J121="","",VLOOKUP(J121,Matriz!N$42:O$46,2,0))</f>
        <v/>
      </c>
      <c r="O121" s="51"/>
      <c r="P121" s="52"/>
      <c r="Q121" s="52"/>
      <c r="R121" s="52"/>
      <c r="S121" s="52"/>
      <c r="T121" s="52"/>
    </row>
    <row r="122" spans="4:20" hidden="1" x14ac:dyDescent="0.25">
      <c r="D122" s="39"/>
      <c r="E122" s="44"/>
      <c r="F122" s="92"/>
      <c r="G122" s="41"/>
      <c r="H122" s="52"/>
      <c r="I122" s="40"/>
      <c r="J122" s="40"/>
      <c r="K122" s="74" t="str">
        <f t="shared" si="2"/>
        <v/>
      </c>
      <c r="L122" s="76" t="str">
        <f>IF(AND(I122&lt;&gt;"",J122&lt;&gt;""),VLOOKUP(K122,Matriz!C$26:G$47,4,0),"")</f>
        <v/>
      </c>
      <c r="M122" s="31" t="str">
        <f>IF(I122="","",VLOOKUP(I122,Matriz!N$34:O$38,2,0))</f>
        <v/>
      </c>
      <c r="N122" s="31" t="str">
        <f>IF(J122="","",VLOOKUP(J122,Matriz!N$42:O$46,2,0))</f>
        <v/>
      </c>
      <c r="O122" s="45"/>
      <c r="P122" s="52"/>
      <c r="Q122" s="52"/>
      <c r="R122" s="52"/>
      <c r="S122" s="52"/>
      <c r="T122" s="52"/>
    </row>
    <row r="123" spans="4:20" hidden="1" x14ac:dyDescent="0.25">
      <c r="D123" s="39"/>
      <c r="E123" s="44"/>
      <c r="F123" s="92"/>
      <c r="G123" s="41"/>
      <c r="H123" s="52"/>
      <c r="I123" s="40"/>
      <c r="J123" s="40"/>
      <c r="K123" s="74" t="str">
        <f t="shared" si="2"/>
        <v/>
      </c>
      <c r="L123" s="76" t="str">
        <f>IF(AND(I123&lt;&gt;"",J123&lt;&gt;""),VLOOKUP(K123,Matriz!C$26:G$47,4,0),"")</f>
        <v/>
      </c>
      <c r="M123" s="31" t="str">
        <f>IF(I123="","",VLOOKUP(I123,Matriz!N$34:O$38,2,0))</f>
        <v/>
      </c>
      <c r="N123" s="31" t="str">
        <f>IF(J123="","",VLOOKUP(J123,Matriz!N$42:O$46,2,0))</f>
        <v/>
      </c>
      <c r="O123" s="43"/>
      <c r="P123" s="52"/>
      <c r="Q123" s="52"/>
      <c r="R123" s="52"/>
      <c r="S123" s="52"/>
      <c r="T123" s="52"/>
    </row>
    <row r="124" spans="4:20" hidden="1" x14ac:dyDescent="0.25">
      <c r="D124" s="39"/>
      <c r="E124" s="69"/>
      <c r="F124" s="93"/>
      <c r="G124" s="41"/>
      <c r="H124" s="52"/>
      <c r="I124" s="40"/>
      <c r="J124" s="40"/>
      <c r="K124" s="74" t="str">
        <f t="shared" si="2"/>
        <v/>
      </c>
      <c r="L124" s="76" t="str">
        <f>IF(AND(I124&lt;&gt;"",J124&lt;&gt;""),VLOOKUP(K124,Matriz!C$26:G$47,4,0),"")</f>
        <v/>
      </c>
      <c r="M124" s="31" t="str">
        <f>IF(I124="","",VLOOKUP(I124,Matriz!N$34:O$38,2,0))</f>
        <v/>
      </c>
      <c r="N124" s="31" t="str">
        <f>IF(J124="","",VLOOKUP(J124,Matriz!N$42:O$46,2,0))</f>
        <v/>
      </c>
      <c r="O124" s="43"/>
      <c r="P124" s="52"/>
      <c r="Q124" s="52"/>
      <c r="R124" s="52"/>
      <c r="S124" s="52"/>
      <c r="T124" s="52"/>
    </row>
    <row r="125" spans="4:20" hidden="1" x14ac:dyDescent="0.25">
      <c r="D125" s="39"/>
      <c r="E125" s="69"/>
      <c r="F125" s="93"/>
      <c r="G125" s="41"/>
      <c r="H125" s="52"/>
      <c r="I125" s="40"/>
      <c r="J125" s="40"/>
      <c r="K125" s="74" t="str">
        <f t="shared" si="2"/>
        <v/>
      </c>
      <c r="L125" s="76" t="str">
        <f>IF(AND(I125&lt;&gt;"",J125&lt;&gt;""),VLOOKUP(K125,Matriz!C$26:G$47,4,0),"")</f>
        <v/>
      </c>
      <c r="M125" s="31" t="str">
        <f>IF(I125="","",VLOOKUP(I125,Matriz!N$34:O$38,2,0))</f>
        <v/>
      </c>
      <c r="N125" s="31" t="str">
        <f>IF(J125="","",VLOOKUP(J125,Matriz!N$42:O$46,2,0))</f>
        <v/>
      </c>
      <c r="O125" s="43"/>
      <c r="P125" s="52"/>
      <c r="Q125" s="52"/>
      <c r="R125" s="52"/>
      <c r="S125" s="52"/>
      <c r="T125" s="52"/>
    </row>
    <row r="126" spans="4:20" hidden="1" x14ac:dyDescent="0.25">
      <c r="D126" s="39"/>
      <c r="E126" s="68"/>
      <c r="F126" s="65"/>
      <c r="G126" s="41"/>
      <c r="H126" s="52"/>
      <c r="I126" s="40"/>
      <c r="J126" s="40"/>
      <c r="K126" s="74" t="str">
        <f t="shared" si="2"/>
        <v/>
      </c>
      <c r="L126" s="76" t="str">
        <f>IF(AND(I126&lt;&gt;"",J126&lt;&gt;""),VLOOKUP(K126,Matriz!C$26:G$47,4,0),"")</f>
        <v/>
      </c>
      <c r="M126" s="31" t="str">
        <f>IF(I126="","",VLOOKUP(I126,Matriz!N$34:O$38,2,0))</f>
        <v/>
      </c>
      <c r="N126" s="31" t="str">
        <f>IF(J126="","",VLOOKUP(J126,Matriz!N$42:O$46,2,0))</f>
        <v/>
      </c>
      <c r="O126" s="43"/>
      <c r="P126" s="52"/>
      <c r="Q126" s="52"/>
      <c r="R126" s="52"/>
      <c r="S126" s="52"/>
      <c r="T126" s="52"/>
    </row>
    <row r="127" spans="4:20" hidden="1" x14ac:dyDescent="0.25">
      <c r="D127" s="39"/>
      <c r="E127" s="44"/>
      <c r="F127" s="92"/>
      <c r="G127" s="41"/>
      <c r="H127" s="52"/>
      <c r="I127" s="40"/>
      <c r="J127" s="40"/>
      <c r="K127" s="74" t="str">
        <f t="shared" si="2"/>
        <v/>
      </c>
      <c r="L127" s="76" t="str">
        <f>IF(AND(I127&lt;&gt;"",J127&lt;&gt;""),VLOOKUP(K127,Matriz!C$26:G$47,4,0),"")</f>
        <v/>
      </c>
      <c r="M127" s="31" t="str">
        <f>IF(I127="","",VLOOKUP(I127,Matriz!N$34:O$38,2,0))</f>
        <v/>
      </c>
      <c r="N127" s="31" t="str">
        <f>IF(J127="","",VLOOKUP(J127,Matriz!N$42:O$46,2,0))</f>
        <v/>
      </c>
      <c r="O127" s="43"/>
      <c r="P127" s="52"/>
      <c r="Q127" s="52"/>
      <c r="R127" s="52"/>
      <c r="S127" s="52"/>
      <c r="T127" s="52"/>
    </row>
    <row r="128" spans="4:20" hidden="1" x14ac:dyDescent="0.25">
      <c r="D128" s="39"/>
      <c r="E128" s="44"/>
      <c r="F128" s="92"/>
      <c r="G128" s="41"/>
      <c r="H128" s="52"/>
      <c r="I128" s="40"/>
      <c r="J128" s="40"/>
      <c r="K128" s="74" t="str">
        <f t="shared" si="2"/>
        <v/>
      </c>
      <c r="L128" s="76" t="str">
        <f>IF(AND(I128&lt;&gt;"",J128&lt;&gt;""),VLOOKUP(K128,Matriz!C$26:G$47,4,0),"")</f>
        <v/>
      </c>
      <c r="M128" s="31" t="str">
        <f>IF(I128="","",VLOOKUP(I128,Matriz!N$34:O$38,2,0))</f>
        <v/>
      </c>
      <c r="N128" s="31" t="str">
        <f>IF(J128="","",VLOOKUP(J128,Matriz!N$42:O$46,2,0))</f>
        <v/>
      </c>
      <c r="O128" s="43"/>
      <c r="P128" s="52"/>
      <c r="Q128" s="52"/>
      <c r="R128" s="52"/>
      <c r="S128" s="52"/>
      <c r="T128" s="52"/>
    </row>
    <row r="129" spans="4:20" hidden="1" x14ac:dyDescent="0.25">
      <c r="D129" s="39"/>
      <c r="E129" s="69"/>
      <c r="F129" s="93"/>
      <c r="G129" s="41"/>
      <c r="H129" s="52"/>
      <c r="I129" s="40"/>
      <c r="J129" s="40"/>
      <c r="K129" s="74" t="str">
        <f t="shared" si="2"/>
        <v/>
      </c>
      <c r="L129" s="76" t="str">
        <f>IF(AND(I129&lt;&gt;"",J129&lt;&gt;""),VLOOKUP(K129,Matriz!C$26:G$47,4,0),"")</f>
        <v/>
      </c>
      <c r="M129" s="31" t="str">
        <f>IF(I129="","",VLOOKUP(I129,Matriz!N$34:O$38,2,0))</f>
        <v/>
      </c>
      <c r="N129" s="31" t="str">
        <f>IF(J129="","",VLOOKUP(J129,Matriz!N$42:O$46,2,0))</f>
        <v/>
      </c>
      <c r="O129" s="51"/>
      <c r="P129" s="52"/>
      <c r="Q129" s="52"/>
      <c r="R129" s="52"/>
      <c r="S129" s="52"/>
      <c r="T129" s="52"/>
    </row>
    <row r="130" spans="4:20" hidden="1" x14ac:dyDescent="0.25">
      <c r="D130" s="39"/>
      <c r="E130" s="69"/>
      <c r="F130" s="93"/>
      <c r="G130" s="41"/>
      <c r="H130" s="52"/>
      <c r="I130" s="40"/>
      <c r="J130" s="40"/>
      <c r="K130" s="74" t="str">
        <f t="shared" si="2"/>
        <v/>
      </c>
      <c r="L130" s="76" t="str">
        <f>IF(AND(I130&lt;&gt;"",J130&lt;&gt;""),VLOOKUP(K130,Matriz!C$26:G$47,4,0),"")</f>
        <v/>
      </c>
      <c r="M130" s="31" t="str">
        <f>IF(I130="","",VLOOKUP(I130,Matriz!N$34:O$38,2,0))</f>
        <v/>
      </c>
      <c r="N130" s="31" t="str">
        <f>IF(J130="","",VLOOKUP(J130,Matriz!N$42:O$46,2,0))</f>
        <v/>
      </c>
      <c r="O130" s="45"/>
      <c r="P130" s="52"/>
      <c r="Q130" s="52"/>
      <c r="R130" s="52"/>
      <c r="S130" s="52"/>
      <c r="T130" s="52"/>
    </row>
    <row r="131" spans="4:20" hidden="1" x14ac:dyDescent="0.25">
      <c r="D131" s="39"/>
      <c r="E131" s="68"/>
      <c r="F131" s="65"/>
      <c r="G131" s="41"/>
      <c r="H131" s="52"/>
      <c r="I131" s="40"/>
      <c r="J131" s="40"/>
      <c r="K131" s="74" t="str">
        <f t="shared" si="2"/>
        <v/>
      </c>
      <c r="L131" s="76" t="str">
        <f>IF(AND(I131&lt;&gt;"",J131&lt;&gt;""),VLOOKUP(K131,Matriz!C$26:G$47,4,0),"")</f>
        <v/>
      </c>
      <c r="M131" s="31" t="str">
        <f>IF(I131="","",VLOOKUP(I131,Matriz!N$34:O$38,2,0))</f>
        <v/>
      </c>
      <c r="N131" s="31" t="str">
        <f>IF(J131="","",VLOOKUP(J131,Matriz!N$42:O$46,2,0))</f>
        <v/>
      </c>
      <c r="O131" s="43"/>
      <c r="P131" s="52"/>
      <c r="Q131" s="52"/>
      <c r="R131" s="52"/>
      <c r="S131" s="52"/>
      <c r="T131" s="52"/>
    </row>
    <row r="132" spans="4:20" hidden="1" x14ac:dyDescent="0.25">
      <c r="D132" s="39"/>
      <c r="E132" s="44"/>
      <c r="F132" s="92"/>
      <c r="G132" s="41"/>
      <c r="H132" s="52"/>
      <c r="I132" s="40"/>
      <c r="J132" s="40"/>
      <c r="K132" s="74" t="str">
        <f t="shared" si="2"/>
        <v/>
      </c>
      <c r="L132" s="76" t="str">
        <f>IF(AND(I132&lt;&gt;"",J132&lt;&gt;""),VLOOKUP(K132,Matriz!C$26:G$47,4,0),"")</f>
        <v/>
      </c>
      <c r="M132" s="31" t="str">
        <f>IF(I132="","",VLOOKUP(I132,Matriz!N$34:O$38,2,0))</f>
        <v/>
      </c>
      <c r="N132" s="31" t="str">
        <f>IF(J132="","",VLOOKUP(J132,Matriz!N$42:O$46,2,0))</f>
        <v/>
      </c>
      <c r="O132" s="43"/>
      <c r="P132" s="52"/>
      <c r="Q132" s="52"/>
      <c r="R132" s="52"/>
      <c r="S132" s="52"/>
      <c r="T132" s="52"/>
    </row>
    <row r="133" spans="4:20" hidden="1" x14ac:dyDescent="0.25">
      <c r="D133" s="39"/>
      <c r="E133" s="44"/>
      <c r="F133" s="92"/>
      <c r="G133" s="41"/>
      <c r="H133" s="52"/>
      <c r="I133" s="40"/>
      <c r="J133" s="40"/>
      <c r="K133" s="74" t="str">
        <f t="shared" si="2"/>
        <v/>
      </c>
      <c r="L133" s="76" t="str">
        <f>IF(AND(I133&lt;&gt;"",J133&lt;&gt;""),VLOOKUP(K133,Matriz!C$26:G$47,4,0),"")</f>
        <v/>
      </c>
      <c r="M133" s="31" t="str">
        <f>IF(I133="","",VLOOKUP(I133,Matriz!N$34:O$38,2,0))</f>
        <v/>
      </c>
      <c r="N133" s="31" t="str">
        <f>IF(J133="","",VLOOKUP(J133,Matriz!N$42:O$46,2,0))</f>
        <v/>
      </c>
      <c r="O133" s="43"/>
      <c r="P133" s="52"/>
      <c r="Q133" s="52"/>
      <c r="R133" s="52"/>
      <c r="S133" s="52"/>
      <c r="T133" s="52"/>
    </row>
    <row r="134" spans="4:20" hidden="1" x14ac:dyDescent="0.25">
      <c r="D134" s="39"/>
      <c r="E134" s="69"/>
      <c r="F134" s="93"/>
      <c r="G134" s="41"/>
      <c r="H134" s="52"/>
      <c r="I134" s="40"/>
      <c r="J134" s="40"/>
      <c r="K134" s="74" t="str">
        <f t="shared" si="2"/>
        <v/>
      </c>
      <c r="L134" s="76" t="str">
        <f>IF(AND(I134&lt;&gt;"",J134&lt;&gt;""),VLOOKUP(K134,Matriz!C$26:G$47,4,0),"")</f>
        <v/>
      </c>
      <c r="M134" s="31" t="str">
        <f>IF(I134="","",VLOOKUP(I134,Matriz!N$34:O$38,2,0))</f>
        <v/>
      </c>
      <c r="N134" s="31" t="str">
        <f>IF(J134="","",VLOOKUP(J134,Matriz!N$42:O$46,2,0))</f>
        <v/>
      </c>
      <c r="O134" s="43"/>
      <c r="P134" s="52"/>
      <c r="Q134" s="52"/>
      <c r="R134" s="52"/>
      <c r="S134" s="52"/>
      <c r="T134" s="52"/>
    </row>
    <row r="135" spans="4:20" hidden="1" x14ac:dyDescent="0.25">
      <c r="D135" s="39"/>
      <c r="E135" s="69"/>
      <c r="F135" s="93"/>
      <c r="G135" s="41"/>
      <c r="H135" s="52"/>
      <c r="I135" s="40"/>
      <c r="J135" s="40"/>
      <c r="K135" s="74" t="str">
        <f t="shared" si="2"/>
        <v/>
      </c>
      <c r="L135" s="76" t="str">
        <f>IF(AND(I135&lt;&gt;"",J135&lt;&gt;""),VLOOKUP(K135,Matriz!C$26:G$47,4,0),"")</f>
        <v/>
      </c>
      <c r="M135" s="31" t="str">
        <f>IF(I135="","",VLOOKUP(I135,Matriz!N$34:O$38,2,0))</f>
        <v/>
      </c>
      <c r="N135" s="31" t="str">
        <f>IF(J135="","",VLOOKUP(J135,Matriz!N$42:O$46,2,0))</f>
        <v/>
      </c>
      <c r="O135" s="43"/>
      <c r="P135" s="52"/>
      <c r="Q135" s="52"/>
      <c r="R135" s="52"/>
      <c r="S135" s="52"/>
      <c r="T135" s="52"/>
    </row>
    <row r="136" spans="4:20" hidden="1" x14ac:dyDescent="0.25">
      <c r="D136" s="39"/>
      <c r="E136" s="68"/>
      <c r="F136" s="65"/>
      <c r="G136" s="41"/>
      <c r="H136" s="52"/>
      <c r="I136" s="40"/>
      <c r="J136" s="40"/>
      <c r="K136" s="74" t="str">
        <f t="shared" si="2"/>
        <v/>
      </c>
      <c r="L136" s="76" t="str">
        <f>IF(AND(I136&lt;&gt;"",J136&lt;&gt;""),VLOOKUP(K136,Matriz!C$26:G$47,4,0),"")</f>
        <v/>
      </c>
      <c r="M136" s="31" t="str">
        <f>IF(I136="","",VLOOKUP(I136,Matriz!N$34:O$38,2,0))</f>
        <v/>
      </c>
      <c r="N136" s="31" t="str">
        <f>IF(J136="","",VLOOKUP(J136,Matriz!N$42:O$46,2,0))</f>
        <v/>
      </c>
      <c r="O136" s="43"/>
      <c r="P136" s="52"/>
      <c r="Q136" s="52"/>
      <c r="R136" s="52"/>
      <c r="S136" s="52"/>
      <c r="T136" s="52"/>
    </row>
    <row r="137" spans="4:20" hidden="1" x14ac:dyDescent="0.25">
      <c r="D137" s="39"/>
      <c r="E137" s="44"/>
      <c r="F137" s="92"/>
      <c r="G137" s="41"/>
      <c r="H137" s="52"/>
      <c r="I137" s="40"/>
      <c r="J137" s="40"/>
      <c r="K137" s="74" t="str">
        <f t="shared" si="2"/>
        <v/>
      </c>
      <c r="L137" s="76" t="str">
        <f>IF(AND(I137&lt;&gt;"",J137&lt;&gt;""),VLOOKUP(K137,Matriz!C$26:G$47,4,0),"")</f>
        <v/>
      </c>
      <c r="M137" s="31" t="str">
        <f>IF(I137="","",VLOOKUP(I137,Matriz!N$34:O$38,2,0))</f>
        <v/>
      </c>
      <c r="N137" s="31" t="str">
        <f>IF(J137="","",VLOOKUP(J137,Matriz!N$42:O$46,2,0))</f>
        <v/>
      </c>
      <c r="O137" s="51"/>
      <c r="P137" s="52"/>
      <c r="Q137" s="52"/>
      <c r="R137" s="52"/>
      <c r="S137" s="52"/>
      <c r="T137" s="52"/>
    </row>
    <row r="138" spans="4:20" hidden="1" x14ac:dyDescent="0.25">
      <c r="D138" s="39"/>
      <c r="E138" s="44"/>
      <c r="F138" s="92"/>
      <c r="G138" s="41"/>
      <c r="H138" s="52"/>
      <c r="I138" s="40"/>
      <c r="J138" s="40"/>
      <c r="K138" s="74" t="str">
        <f t="shared" si="2"/>
        <v/>
      </c>
      <c r="L138" s="76" t="str">
        <f>IF(AND(I138&lt;&gt;"",J138&lt;&gt;""),VLOOKUP(K138,Matriz!C$26:G$47,4,0),"")</f>
        <v/>
      </c>
      <c r="M138" s="31" t="str">
        <f>IF(I138="","",VLOOKUP(I138,Matriz!N$34:O$38,2,0))</f>
        <v/>
      </c>
      <c r="N138" s="31" t="str">
        <f>IF(J138="","",VLOOKUP(J138,Matriz!N$42:O$46,2,0))</f>
        <v/>
      </c>
      <c r="O138" s="45"/>
      <c r="P138" s="52"/>
      <c r="Q138" s="52"/>
      <c r="R138" s="52"/>
      <c r="S138" s="52"/>
      <c r="T138" s="52"/>
    </row>
    <row r="139" spans="4:20" hidden="1" x14ac:dyDescent="0.25">
      <c r="D139" s="39"/>
      <c r="E139" s="69"/>
      <c r="F139" s="93"/>
      <c r="G139" s="41"/>
      <c r="H139" s="52"/>
      <c r="I139" s="40"/>
      <c r="J139" s="40"/>
      <c r="K139" s="74" t="str">
        <f t="shared" si="2"/>
        <v/>
      </c>
      <c r="L139" s="76" t="str">
        <f>IF(AND(I139&lt;&gt;"",J139&lt;&gt;""),VLOOKUP(K139,Matriz!C$26:G$47,4,0),"")</f>
        <v/>
      </c>
      <c r="M139" s="31" t="str">
        <f>IF(I139="","",VLOOKUP(I139,Matriz!N$34:O$38,2,0))</f>
        <v/>
      </c>
      <c r="N139" s="31" t="str">
        <f>IF(J139="","",VLOOKUP(J139,Matriz!N$42:O$46,2,0))</f>
        <v/>
      </c>
      <c r="O139" s="43"/>
      <c r="P139" s="52"/>
      <c r="Q139" s="52"/>
      <c r="R139" s="52"/>
      <c r="S139" s="52"/>
      <c r="T139" s="52"/>
    </row>
    <row r="140" spans="4:20" hidden="1" x14ac:dyDescent="0.25">
      <c r="D140" s="39"/>
      <c r="E140" s="69"/>
      <c r="F140" s="93"/>
      <c r="G140" s="41"/>
      <c r="H140" s="52"/>
      <c r="I140" s="40"/>
      <c r="J140" s="40"/>
      <c r="K140" s="74" t="str">
        <f t="shared" si="2"/>
        <v/>
      </c>
      <c r="L140" s="76" t="str">
        <f>IF(AND(I140&lt;&gt;"",J140&lt;&gt;""),VLOOKUP(K140,Matriz!C$26:G$47,4,0),"")</f>
        <v/>
      </c>
      <c r="M140" s="31" t="str">
        <f>IF(I140="","",VLOOKUP(I140,Matriz!N$34:O$38,2,0))</f>
        <v/>
      </c>
      <c r="N140" s="31" t="str">
        <f>IF(J140="","",VLOOKUP(J140,Matriz!N$42:O$46,2,0))</f>
        <v/>
      </c>
      <c r="O140" s="43"/>
      <c r="P140" s="52"/>
      <c r="Q140" s="52"/>
      <c r="R140" s="52"/>
      <c r="S140" s="52"/>
      <c r="T140" s="52"/>
    </row>
    <row r="141" spans="4:20" hidden="1" x14ac:dyDescent="0.25">
      <c r="D141" s="39"/>
      <c r="E141" s="68"/>
      <c r="F141" s="65"/>
      <c r="G141" s="41"/>
      <c r="H141" s="52"/>
      <c r="I141" s="40"/>
      <c r="J141" s="40"/>
      <c r="K141" s="74" t="str">
        <f t="shared" si="2"/>
        <v/>
      </c>
      <c r="L141" s="76" t="str">
        <f>IF(AND(I141&lt;&gt;"",J141&lt;&gt;""),VLOOKUP(K141,Matriz!C$26:G$47,4,0),"")</f>
        <v/>
      </c>
      <c r="M141" s="31" t="str">
        <f>IF(I141="","",VLOOKUP(I141,Matriz!N$34:O$38,2,0))</f>
        <v/>
      </c>
      <c r="N141" s="31" t="str">
        <f>IF(J141="","",VLOOKUP(J141,Matriz!N$42:O$46,2,0))</f>
        <v/>
      </c>
      <c r="O141" s="43"/>
      <c r="P141" s="52"/>
      <c r="Q141" s="52"/>
      <c r="R141" s="52"/>
      <c r="S141" s="52"/>
      <c r="T141" s="52"/>
    </row>
    <row r="142" spans="4:20" hidden="1" x14ac:dyDescent="0.25">
      <c r="D142" s="39"/>
      <c r="E142" s="44"/>
      <c r="F142" s="92"/>
      <c r="G142" s="41"/>
      <c r="H142" s="52"/>
      <c r="I142" s="40"/>
      <c r="J142" s="40"/>
      <c r="K142" s="74" t="str">
        <f t="shared" si="2"/>
        <v/>
      </c>
      <c r="L142" s="76" t="str">
        <f>IF(AND(I142&lt;&gt;"",J142&lt;&gt;""),VLOOKUP(K142,Matriz!C$26:G$47,4,0),"")</f>
        <v/>
      </c>
      <c r="M142" s="31" t="str">
        <f>IF(I142="","",VLOOKUP(I142,Matriz!N$34:O$38,2,0))</f>
        <v/>
      </c>
      <c r="N142" s="31" t="str">
        <f>IF(J142="","",VLOOKUP(J142,Matriz!N$42:O$46,2,0))</f>
        <v/>
      </c>
      <c r="O142" s="43"/>
      <c r="P142" s="52"/>
      <c r="Q142" s="52"/>
      <c r="R142" s="52"/>
      <c r="S142" s="52"/>
      <c r="T142" s="52"/>
    </row>
    <row r="143" spans="4:20" hidden="1" x14ac:dyDescent="0.25">
      <c r="D143" s="39"/>
      <c r="E143" s="44"/>
      <c r="F143" s="92"/>
      <c r="G143" s="41"/>
      <c r="H143" s="52"/>
      <c r="I143" s="40"/>
      <c r="J143" s="40"/>
      <c r="K143" s="74" t="str">
        <f t="shared" si="2"/>
        <v/>
      </c>
      <c r="L143" s="76" t="str">
        <f>IF(AND(I143&lt;&gt;"",J143&lt;&gt;""),VLOOKUP(K143,Matriz!C$26:G$47,4,0),"")</f>
        <v/>
      </c>
      <c r="M143" s="31" t="str">
        <f>IF(I143="","",VLOOKUP(I143,Matriz!N$34:O$38,2,0))</f>
        <v/>
      </c>
      <c r="N143" s="31" t="str">
        <f>IF(J143="","",VLOOKUP(J143,Matriz!N$42:O$46,2,0))</f>
        <v/>
      </c>
      <c r="O143" s="43"/>
      <c r="P143" s="52"/>
      <c r="Q143" s="52"/>
      <c r="R143" s="52"/>
      <c r="S143" s="52"/>
      <c r="T143" s="52"/>
    </row>
    <row r="144" spans="4:20" hidden="1" x14ac:dyDescent="0.25">
      <c r="D144" s="39"/>
      <c r="E144" s="69"/>
      <c r="F144" s="93"/>
      <c r="G144" s="41"/>
      <c r="H144" s="52"/>
      <c r="I144" s="40"/>
      <c r="J144" s="40"/>
      <c r="K144" s="74" t="str">
        <f t="shared" si="2"/>
        <v/>
      </c>
      <c r="L144" s="76" t="str">
        <f>IF(AND(I144&lt;&gt;"",J144&lt;&gt;""),VLOOKUP(K144,Matriz!C$26:G$47,4,0),"")</f>
        <v/>
      </c>
      <c r="M144" s="31" t="str">
        <f>IF(I144="","",VLOOKUP(I144,Matriz!N$34:O$38,2,0))</f>
        <v/>
      </c>
      <c r="N144" s="31" t="str">
        <f>IF(J144="","",VLOOKUP(J144,Matriz!N$42:O$46,2,0))</f>
        <v/>
      </c>
      <c r="O144" s="43"/>
      <c r="P144" s="52"/>
      <c r="Q144" s="52"/>
      <c r="R144" s="52"/>
      <c r="S144" s="52"/>
      <c r="T144" s="52"/>
    </row>
    <row r="145" spans="4:20" hidden="1" x14ac:dyDescent="0.25">
      <c r="D145" s="39"/>
      <c r="E145" s="69"/>
      <c r="F145" s="93"/>
      <c r="G145" s="41"/>
      <c r="H145" s="52"/>
      <c r="I145" s="40"/>
      <c r="J145" s="40"/>
      <c r="K145" s="74" t="str">
        <f t="shared" si="2"/>
        <v/>
      </c>
      <c r="L145" s="76" t="str">
        <f>IF(AND(I145&lt;&gt;"",J145&lt;&gt;""),VLOOKUP(K145,Matriz!C$26:G$47,4,0),"")</f>
        <v/>
      </c>
      <c r="M145" s="31" t="str">
        <f>IF(I145="","",VLOOKUP(I145,Matriz!N$34:O$38,2,0))</f>
        <v/>
      </c>
      <c r="N145" s="31" t="str">
        <f>IF(J145="","",VLOOKUP(J145,Matriz!N$42:O$46,2,0))</f>
        <v/>
      </c>
      <c r="O145" s="51"/>
      <c r="P145" s="52"/>
      <c r="Q145" s="52"/>
      <c r="R145" s="52"/>
      <c r="S145" s="52"/>
      <c r="T145" s="52"/>
    </row>
    <row r="146" spans="4:20" hidden="1" x14ac:dyDescent="0.25">
      <c r="D146" s="39"/>
      <c r="E146" s="68"/>
      <c r="F146" s="65"/>
      <c r="G146" s="41"/>
      <c r="H146" s="52"/>
      <c r="I146" s="40"/>
      <c r="J146" s="40"/>
      <c r="K146" s="74" t="str">
        <f t="shared" si="2"/>
        <v/>
      </c>
      <c r="L146" s="76" t="str">
        <f>IF(AND(I146&lt;&gt;"",J146&lt;&gt;""),VLOOKUP(K146,Matriz!C$26:G$47,4,0),"")</f>
        <v/>
      </c>
      <c r="M146" s="31" t="str">
        <f>IF(I146="","",VLOOKUP(I146,Matriz!N$34:O$38,2,0))</f>
        <v/>
      </c>
      <c r="N146" s="31" t="str">
        <f>IF(J146="","",VLOOKUP(J146,Matriz!N$42:O$46,2,0))</f>
        <v/>
      </c>
      <c r="O146" s="45"/>
      <c r="P146" s="52"/>
      <c r="Q146" s="52"/>
      <c r="R146" s="52"/>
      <c r="S146" s="52"/>
      <c r="T146" s="52"/>
    </row>
    <row r="147" spans="4:20" hidden="1" x14ac:dyDescent="0.25">
      <c r="D147" s="39"/>
      <c r="E147" s="44"/>
      <c r="F147" s="92"/>
      <c r="G147" s="41"/>
      <c r="H147" s="52"/>
      <c r="I147" s="40"/>
      <c r="J147" s="40"/>
      <c r="K147" s="74" t="str">
        <f t="shared" si="2"/>
        <v/>
      </c>
      <c r="L147" s="76" t="str">
        <f>IF(AND(I147&lt;&gt;"",J147&lt;&gt;""),VLOOKUP(K147,Matriz!C$26:G$47,4,0),"")</f>
        <v/>
      </c>
      <c r="M147" s="31" t="str">
        <f>IF(I147="","",VLOOKUP(I147,Matriz!N$34:O$38,2,0))</f>
        <v/>
      </c>
      <c r="N147" s="31" t="str">
        <f>IF(J147="","",VLOOKUP(J147,Matriz!N$42:O$46,2,0))</f>
        <v/>
      </c>
      <c r="O147" s="43"/>
      <c r="P147" s="52"/>
      <c r="Q147" s="52"/>
      <c r="R147" s="52"/>
      <c r="S147" s="52"/>
      <c r="T147" s="52"/>
    </row>
    <row r="148" spans="4:20" hidden="1" x14ac:dyDescent="0.25">
      <c r="D148" s="39"/>
      <c r="E148" s="44"/>
      <c r="F148" s="92"/>
      <c r="G148" s="41"/>
      <c r="H148" s="52"/>
      <c r="I148" s="40"/>
      <c r="J148" s="40"/>
      <c r="K148" s="74" t="str">
        <f t="shared" si="2"/>
        <v/>
      </c>
      <c r="L148" s="76" t="str">
        <f>IF(AND(I148&lt;&gt;"",J148&lt;&gt;""),VLOOKUP(K148,Matriz!C$26:G$47,4,0),"")</f>
        <v/>
      </c>
      <c r="M148" s="31" t="str">
        <f>IF(I148="","",VLOOKUP(I148,Matriz!N$34:O$38,2,0))</f>
        <v/>
      </c>
      <c r="N148" s="31" t="str">
        <f>IF(J148="","",VLOOKUP(J148,Matriz!N$42:O$46,2,0))</f>
        <v/>
      </c>
      <c r="O148" s="43"/>
      <c r="P148" s="52"/>
      <c r="Q148" s="52"/>
      <c r="R148" s="52"/>
      <c r="S148" s="52"/>
      <c r="T148" s="52"/>
    </row>
    <row r="149" spans="4:20" hidden="1" x14ac:dyDescent="0.25">
      <c r="D149" s="39"/>
      <c r="E149" s="69"/>
      <c r="F149" s="93"/>
      <c r="G149" s="41"/>
      <c r="H149" s="52"/>
      <c r="I149" s="40"/>
      <c r="J149" s="40"/>
      <c r="K149" s="74" t="str">
        <f t="shared" si="2"/>
        <v/>
      </c>
      <c r="L149" s="76" t="str">
        <f>IF(AND(I149&lt;&gt;"",J149&lt;&gt;""),VLOOKUP(K149,Matriz!C$26:G$47,4,0),"")</f>
        <v/>
      </c>
      <c r="M149" s="31" t="str">
        <f>IF(I149="","",VLOOKUP(I149,Matriz!N$34:O$38,2,0))</f>
        <v/>
      </c>
      <c r="N149" s="31" t="str">
        <f>IF(J149="","",VLOOKUP(J149,Matriz!N$42:O$46,2,0))</f>
        <v/>
      </c>
      <c r="O149" s="43"/>
      <c r="P149" s="52"/>
      <c r="Q149" s="52"/>
      <c r="R149" s="52"/>
      <c r="S149" s="52"/>
      <c r="T149" s="52"/>
    </row>
    <row r="150" spans="4:20" hidden="1" x14ac:dyDescent="0.25">
      <c r="D150" s="39"/>
      <c r="E150" s="69"/>
      <c r="F150" s="93"/>
      <c r="G150" s="41"/>
      <c r="H150" s="52"/>
      <c r="I150" s="40"/>
      <c r="J150" s="40"/>
      <c r="K150" s="74" t="str">
        <f t="shared" si="2"/>
        <v/>
      </c>
      <c r="L150" s="76" t="str">
        <f>IF(AND(I150&lt;&gt;"",J150&lt;&gt;""),VLOOKUP(K150,Matriz!C$26:G$47,4,0),"")</f>
        <v/>
      </c>
      <c r="M150" s="31" t="str">
        <f>IF(I150="","",VLOOKUP(I150,Matriz!N$34:O$38,2,0))</f>
        <v/>
      </c>
      <c r="N150" s="31" t="str">
        <f>IF(J150="","",VLOOKUP(J150,Matriz!N$42:O$46,2,0))</f>
        <v/>
      </c>
      <c r="O150" s="43"/>
      <c r="P150" s="52"/>
      <c r="Q150" s="52"/>
      <c r="R150" s="52"/>
      <c r="S150" s="52"/>
      <c r="T150" s="52"/>
    </row>
    <row r="151" spans="4:20" hidden="1" x14ac:dyDescent="0.25">
      <c r="D151" s="39"/>
      <c r="E151" s="68"/>
      <c r="F151" s="65"/>
      <c r="G151" s="41"/>
      <c r="H151" s="52"/>
      <c r="I151" s="40"/>
      <c r="J151" s="40"/>
      <c r="K151" s="74" t="str">
        <f t="shared" si="2"/>
        <v/>
      </c>
      <c r="L151" s="76" t="str">
        <f>IF(AND(I151&lt;&gt;"",J151&lt;&gt;""),VLOOKUP(K151,Matriz!C$26:G$47,4,0),"")</f>
        <v/>
      </c>
      <c r="M151" s="31" t="str">
        <f>IF(I151="","",VLOOKUP(I151,Matriz!N$34:O$38,2,0))</f>
        <v/>
      </c>
      <c r="N151" s="31" t="str">
        <f>IF(J151="","",VLOOKUP(J151,Matriz!N$42:O$46,2,0))</f>
        <v/>
      </c>
      <c r="O151" s="43"/>
      <c r="P151" s="52"/>
      <c r="Q151" s="52"/>
      <c r="R151" s="52"/>
      <c r="S151" s="52"/>
      <c r="T151" s="52"/>
    </row>
    <row r="152" spans="4:20" hidden="1" x14ac:dyDescent="0.25">
      <c r="D152" s="39"/>
      <c r="E152" s="44"/>
      <c r="F152" s="92"/>
      <c r="G152" s="41"/>
      <c r="H152" s="52"/>
      <c r="I152" s="40"/>
      <c r="J152" s="40"/>
      <c r="K152" s="74" t="str">
        <f t="shared" si="2"/>
        <v/>
      </c>
      <c r="L152" s="76" t="str">
        <f>IF(AND(I152&lt;&gt;"",J152&lt;&gt;""),VLOOKUP(K152,Matriz!C$26:G$47,4,0),"")</f>
        <v/>
      </c>
      <c r="M152" s="31" t="str">
        <f>IF(I152="","",VLOOKUP(I152,Matriz!N$34:O$38,2,0))</f>
        <v/>
      </c>
      <c r="N152" s="31" t="str">
        <f>IF(J152="","",VLOOKUP(J152,Matriz!N$42:O$46,2,0))</f>
        <v/>
      </c>
      <c r="O152" s="43"/>
      <c r="P152" s="52"/>
      <c r="Q152" s="52"/>
      <c r="R152" s="52"/>
      <c r="S152" s="52"/>
      <c r="T152" s="52"/>
    </row>
    <row r="153" spans="4:20" hidden="1" x14ac:dyDescent="0.25">
      <c r="D153" s="39"/>
      <c r="E153" s="44"/>
      <c r="F153" s="92"/>
      <c r="G153" s="41"/>
      <c r="H153" s="52"/>
      <c r="I153" s="40"/>
      <c r="J153" s="40"/>
      <c r="K153" s="74" t="str">
        <f t="shared" si="2"/>
        <v/>
      </c>
      <c r="L153" s="76" t="str">
        <f>IF(AND(I153&lt;&gt;"",J153&lt;&gt;""),VLOOKUP(K153,Matriz!C$26:G$47,4,0),"")</f>
        <v/>
      </c>
      <c r="M153" s="31" t="str">
        <f>IF(I153="","",VLOOKUP(I153,Matriz!N$34:O$38,2,0))</f>
        <v/>
      </c>
      <c r="N153" s="31" t="str">
        <f>IF(J153="","",VLOOKUP(J153,Matriz!N$42:O$46,2,0))</f>
        <v/>
      </c>
      <c r="O153" s="51"/>
      <c r="P153" s="52"/>
      <c r="Q153" s="52"/>
      <c r="R153" s="52"/>
      <c r="S153" s="52"/>
      <c r="T153" s="52"/>
    </row>
    <row r="154" spans="4:20" hidden="1" x14ac:dyDescent="0.25">
      <c r="D154" s="39"/>
      <c r="E154" s="69"/>
      <c r="F154" s="93"/>
      <c r="G154" s="41"/>
      <c r="H154" s="52"/>
      <c r="I154" s="40"/>
      <c r="J154" s="40"/>
      <c r="K154" s="74" t="str">
        <f t="shared" si="2"/>
        <v/>
      </c>
      <c r="L154" s="76" t="str">
        <f>IF(AND(I154&lt;&gt;"",J154&lt;&gt;""),VLOOKUP(K154,Matriz!C$26:G$47,4,0),"")</f>
        <v/>
      </c>
      <c r="M154" s="31" t="str">
        <f>IF(I154="","",VLOOKUP(I154,Matriz!N$34:O$38,2,0))</f>
        <v/>
      </c>
      <c r="N154" s="31" t="str">
        <f>IF(J154="","",VLOOKUP(J154,Matriz!N$42:O$46,2,0))</f>
        <v/>
      </c>
      <c r="O154" s="45"/>
      <c r="P154" s="52"/>
      <c r="Q154" s="52"/>
      <c r="R154" s="52"/>
      <c r="S154" s="52"/>
      <c r="T154" s="52"/>
    </row>
    <row r="155" spans="4:20" hidden="1" x14ac:dyDescent="0.25">
      <c r="D155" s="39"/>
      <c r="E155" s="69"/>
      <c r="F155" s="93"/>
      <c r="G155" s="41"/>
      <c r="H155" s="52"/>
      <c r="I155" s="40"/>
      <c r="J155" s="40"/>
      <c r="K155" s="74" t="str">
        <f t="shared" si="2"/>
        <v/>
      </c>
      <c r="L155" s="76" t="str">
        <f>IF(AND(I155&lt;&gt;"",J155&lt;&gt;""),VLOOKUP(K155,Matriz!C$26:G$47,4,0),"")</f>
        <v/>
      </c>
      <c r="M155" s="31" t="str">
        <f>IF(I155="","",VLOOKUP(I155,Matriz!N$34:O$38,2,0))</f>
        <v/>
      </c>
      <c r="N155" s="31" t="str">
        <f>IF(J155="","",VLOOKUP(J155,Matriz!N$42:O$46,2,0))</f>
        <v/>
      </c>
      <c r="O155" s="43"/>
      <c r="P155" s="52"/>
      <c r="Q155" s="52"/>
      <c r="R155" s="52"/>
      <c r="S155" s="52"/>
      <c r="T155" s="52"/>
    </row>
    <row r="156" spans="4:20" hidden="1" x14ac:dyDescent="0.25">
      <c r="D156" s="39"/>
      <c r="E156" s="68"/>
      <c r="F156" s="65"/>
      <c r="G156" s="41"/>
      <c r="H156" s="52"/>
      <c r="I156" s="40"/>
      <c r="J156" s="40"/>
      <c r="K156" s="74" t="str">
        <f t="shared" si="2"/>
        <v/>
      </c>
      <c r="L156" s="76" t="str">
        <f>IF(AND(I156&lt;&gt;"",J156&lt;&gt;""),VLOOKUP(K156,Matriz!C$26:G$47,4,0),"")</f>
        <v/>
      </c>
      <c r="M156" s="31" t="str">
        <f>IF(I156="","",VLOOKUP(I156,Matriz!N$34:O$38,2,0))</f>
        <v/>
      </c>
      <c r="N156" s="31" t="str">
        <f>IF(J156="","",VLOOKUP(J156,Matriz!N$42:O$46,2,0))</f>
        <v/>
      </c>
      <c r="O156" s="43"/>
      <c r="P156" s="52"/>
      <c r="Q156" s="52"/>
      <c r="R156" s="52"/>
      <c r="S156" s="52"/>
      <c r="T156" s="52"/>
    </row>
    <row r="157" spans="4:20" hidden="1" x14ac:dyDescent="0.25">
      <c r="D157" s="39"/>
      <c r="E157" s="44"/>
      <c r="F157" s="92"/>
      <c r="G157" s="41"/>
      <c r="H157" s="52"/>
      <c r="I157" s="40"/>
      <c r="J157" s="40"/>
      <c r="K157" s="74" t="str">
        <f t="shared" si="2"/>
        <v/>
      </c>
      <c r="L157" s="76" t="str">
        <f>IF(AND(I157&lt;&gt;"",J157&lt;&gt;""),VLOOKUP(K157,Matriz!C$26:G$47,4,0),"")</f>
        <v/>
      </c>
      <c r="M157" s="31" t="str">
        <f>IF(I157="","",VLOOKUP(I157,Matriz!N$34:O$38,2,0))</f>
        <v/>
      </c>
      <c r="N157" s="31" t="str">
        <f>IF(J157="","",VLOOKUP(J157,Matriz!N$42:O$46,2,0))</f>
        <v/>
      </c>
      <c r="O157" s="43"/>
      <c r="P157" s="52"/>
      <c r="Q157" s="52"/>
      <c r="R157" s="52"/>
      <c r="S157" s="52"/>
      <c r="T157" s="52"/>
    </row>
    <row r="158" spans="4:20" hidden="1" x14ac:dyDescent="0.25">
      <c r="D158" s="39"/>
      <c r="E158" s="44"/>
      <c r="F158" s="92"/>
      <c r="G158" s="41"/>
      <c r="H158" s="52"/>
      <c r="I158" s="40"/>
      <c r="J158" s="40"/>
      <c r="K158" s="74" t="str">
        <f t="shared" si="2"/>
        <v/>
      </c>
      <c r="L158" s="76" t="str">
        <f>IF(AND(I158&lt;&gt;"",J158&lt;&gt;""),VLOOKUP(K158,Matriz!C$26:G$47,4,0),"")</f>
        <v/>
      </c>
      <c r="M158" s="31" t="str">
        <f>IF(I158="","",VLOOKUP(I158,Matriz!N$34:O$38,2,0))</f>
        <v/>
      </c>
      <c r="N158" s="31" t="str">
        <f>IF(J158="","",VLOOKUP(J158,Matriz!N$42:O$46,2,0))</f>
        <v/>
      </c>
      <c r="O158" s="43"/>
      <c r="P158" s="52"/>
      <c r="Q158" s="52"/>
      <c r="R158" s="52"/>
      <c r="S158" s="52"/>
      <c r="T158" s="52"/>
    </row>
    <row r="159" spans="4:20" hidden="1" x14ac:dyDescent="0.25">
      <c r="D159" s="39"/>
      <c r="E159" s="69"/>
      <c r="F159" s="93"/>
      <c r="G159" s="41"/>
      <c r="H159" s="52"/>
      <c r="I159" s="40"/>
      <c r="J159" s="40"/>
      <c r="K159" s="74" t="str">
        <f t="shared" si="2"/>
        <v/>
      </c>
      <c r="L159" s="76" t="str">
        <f>IF(AND(I159&lt;&gt;"",J159&lt;&gt;""),VLOOKUP(K159,Matriz!C$26:G$47,4,0),"")</f>
        <v/>
      </c>
      <c r="M159" s="31" t="str">
        <f>IF(I159="","",VLOOKUP(I159,Matriz!N$34:O$38,2,0))</f>
        <v/>
      </c>
      <c r="N159" s="31" t="str">
        <f>IF(J159="","",VLOOKUP(J159,Matriz!N$42:O$46,2,0))</f>
        <v/>
      </c>
      <c r="O159" s="43"/>
      <c r="P159" s="52"/>
      <c r="Q159" s="52"/>
      <c r="R159" s="52"/>
      <c r="S159" s="52"/>
      <c r="T159" s="52"/>
    </row>
    <row r="160" spans="4:20" hidden="1" x14ac:dyDescent="0.25">
      <c r="D160" s="39"/>
      <c r="E160" s="69"/>
      <c r="F160" s="93"/>
      <c r="G160" s="41"/>
      <c r="H160" s="52"/>
      <c r="I160" s="40"/>
      <c r="J160" s="40"/>
      <c r="K160" s="74" t="str">
        <f t="shared" si="2"/>
        <v/>
      </c>
      <c r="L160" s="76" t="str">
        <f>IF(AND(I160&lt;&gt;"",J160&lt;&gt;""),VLOOKUP(K160,Matriz!C$26:G$47,4,0),"")</f>
        <v/>
      </c>
      <c r="M160" s="31" t="str">
        <f>IF(I160="","",VLOOKUP(I160,Matriz!N$34:O$38,2,0))</f>
        <v/>
      </c>
      <c r="N160" s="31" t="str">
        <f>IF(J160="","",VLOOKUP(J160,Matriz!N$42:O$46,2,0))</f>
        <v/>
      </c>
      <c r="O160" s="43"/>
      <c r="P160" s="52"/>
      <c r="Q160" s="52"/>
      <c r="R160" s="52"/>
      <c r="S160" s="52"/>
      <c r="T160" s="52"/>
    </row>
    <row r="161" spans="4:20" hidden="1" x14ac:dyDescent="0.25">
      <c r="D161" s="39"/>
      <c r="E161" s="68"/>
      <c r="F161" s="65"/>
      <c r="G161" s="41"/>
      <c r="H161" s="52"/>
      <c r="I161" s="40"/>
      <c r="J161" s="40"/>
      <c r="K161" s="74" t="str">
        <f t="shared" si="2"/>
        <v/>
      </c>
      <c r="L161" s="76" t="str">
        <f>IF(AND(I161&lt;&gt;"",J161&lt;&gt;""),VLOOKUP(K161,Matriz!C$26:G$47,4,0),"")</f>
        <v/>
      </c>
      <c r="M161" s="31" t="str">
        <f>IF(I161="","",VLOOKUP(I161,Matriz!N$34:O$38,2,0))</f>
        <v/>
      </c>
      <c r="N161" s="31" t="str">
        <f>IF(J161="","",VLOOKUP(J161,Matriz!N$42:O$46,2,0))</f>
        <v/>
      </c>
      <c r="O161" s="51"/>
      <c r="P161" s="52"/>
      <c r="Q161" s="52"/>
      <c r="R161" s="52"/>
      <c r="S161" s="52"/>
      <c r="T161" s="52"/>
    </row>
    <row r="162" spans="4:20" hidden="1" x14ac:dyDescent="0.25">
      <c r="D162" s="39"/>
      <c r="E162" s="44"/>
      <c r="F162" s="92"/>
      <c r="G162" s="41"/>
      <c r="H162" s="52"/>
      <c r="I162" s="40"/>
      <c r="J162" s="40"/>
      <c r="K162" s="74" t="str">
        <f t="shared" si="2"/>
        <v/>
      </c>
      <c r="L162" s="76" t="str">
        <f>IF(AND(I162&lt;&gt;"",J162&lt;&gt;""),VLOOKUP(K162,Matriz!C$26:G$47,4,0),"")</f>
        <v/>
      </c>
      <c r="M162" s="31" t="str">
        <f>IF(I162="","",VLOOKUP(I162,Matriz!N$34:O$38,2,0))</f>
        <v/>
      </c>
      <c r="N162" s="31" t="str">
        <f>IF(J162="","",VLOOKUP(J162,Matriz!N$42:O$46,2,0))</f>
        <v/>
      </c>
      <c r="O162" s="45"/>
      <c r="P162" s="52"/>
      <c r="Q162" s="52"/>
      <c r="R162" s="52"/>
      <c r="S162" s="52"/>
      <c r="T162" s="52"/>
    </row>
    <row r="163" spans="4:20" hidden="1" x14ac:dyDescent="0.25">
      <c r="D163" s="39"/>
      <c r="E163" s="44"/>
      <c r="F163" s="92"/>
      <c r="G163" s="41"/>
      <c r="H163" s="52"/>
      <c r="I163" s="40"/>
      <c r="J163" s="40"/>
      <c r="K163" s="74" t="str">
        <f t="shared" si="2"/>
        <v/>
      </c>
      <c r="L163" s="76" t="str">
        <f>IF(AND(I163&lt;&gt;"",J163&lt;&gt;""),VLOOKUP(K163,Matriz!C$26:G$47,4,0),"")</f>
        <v/>
      </c>
      <c r="M163" s="31" t="str">
        <f>IF(I163="","",VLOOKUP(I163,Matriz!N$34:O$38,2,0))</f>
        <v/>
      </c>
      <c r="N163" s="31" t="str">
        <f>IF(J163="","",VLOOKUP(J163,Matriz!N$42:O$46,2,0))</f>
        <v/>
      </c>
      <c r="O163" s="43"/>
      <c r="P163" s="52"/>
      <c r="Q163" s="52"/>
      <c r="R163" s="52"/>
      <c r="S163" s="52"/>
      <c r="T163" s="52"/>
    </row>
    <row r="164" spans="4:20" hidden="1" x14ac:dyDescent="0.25">
      <c r="D164" s="39"/>
      <c r="E164" s="69"/>
      <c r="F164" s="93"/>
      <c r="G164" s="41"/>
      <c r="H164" s="52"/>
      <c r="I164" s="40"/>
      <c r="J164" s="40"/>
      <c r="K164" s="74" t="str">
        <f t="shared" si="2"/>
        <v/>
      </c>
      <c r="L164" s="76" t="str">
        <f>IF(AND(I164&lt;&gt;"",J164&lt;&gt;""),VLOOKUP(K164,Matriz!C$26:G$47,4,0),"")</f>
        <v/>
      </c>
      <c r="M164" s="31" t="str">
        <f>IF(I164="","",VLOOKUP(I164,Matriz!N$34:O$38,2,0))</f>
        <v/>
      </c>
      <c r="N164" s="31" t="str">
        <f>IF(J164="","",VLOOKUP(J164,Matriz!N$42:O$46,2,0))</f>
        <v/>
      </c>
      <c r="O164" s="43"/>
      <c r="P164" s="52"/>
      <c r="Q164" s="52"/>
      <c r="R164" s="52"/>
      <c r="S164" s="52"/>
      <c r="T164" s="52"/>
    </row>
    <row r="165" spans="4:20" hidden="1" x14ac:dyDescent="0.25">
      <c r="D165" s="39"/>
      <c r="E165" s="69"/>
      <c r="F165" s="93"/>
      <c r="G165" s="41"/>
      <c r="H165" s="52"/>
      <c r="I165" s="40"/>
      <c r="J165" s="40"/>
      <c r="K165" s="74" t="str">
        <f t="shared" si="2"/>
        <v/>
      </c>
      <c r="L165" s="76" t="str">
        <f>IF(AND(I165&lt;&gt;"",J165&lt;&gt;""),VLOOKUP(K165,Matriz!C$26:G$47,4,0),"")</f>
        <v/>
      </c>
      <c r="M165" s="31" t="str">
        <f>IF(I165="","",VLOOKUP(I165,Matriz!N$34:O$38,2,0))</f>
        <v/>
      </c>
      <c r="N165" s="31" t="str">
        <f>IF(J165="","",VLOOKUP(J165,Matriz!N$42:O$46,2,0))</f>
        <v/>
      </c>
      <c r="O165" s="43"/>
      <c r="P165" s="52"/>
      <c r="Q165" s="52"/>
      <c r="R165" s="52"/>
      <c r="S165" s="52"/>
      <c r="T165" s="52"/>
    </row>
    <row r="166" spans="4:20" hidden="1" x14ac:dyDescent="0.25">
      <c r="D166" s="39"/>
      <c r="E166" s="68"/>
      <c r="F166" s="65"/>
      <c r="G166" s="41"/>
      <c r="H166" s="52"/>
      <c r="I166" s="40"/>
      <c r="J166" s="40"/>
      <c r="K166" s="74" t="str">
        <f t="shared" si="2"/>
        <v/>
      </c>
      <c r="L166" s="76" t="str">
        <f>IF(AND(I166&lt;&gt;"",J166&lt;&gt;""),VLOOKUP(K166,Matriz!C$26:G$47,4,0),"")</f>
        <v/>
      </c>
      <c r="M166" s="31" t="str">
        <f>IF(I166="","",VLOOKUP(I166,Matriz!N$34:O$38,2,0))</f>
        <v/>
      </c>
      <c r="N166" s="31" t="str">
        <f>IF(J166="","",VLOOKUP(J166,Matriz!N$42:O$46,2,0))</f>
        <v/>
      </c>
      <c r="O166" s="43"/>
      <c r="P166" s="52"/>
      <c r="Q166" s="52"/>
      <c r="R166" s="52"/>
      <c r="S166" s="52"/>
      <c r="T166" s="52"/>
    </row>
    <row r="167" spans="4:20" hidden="1" x14ac:dyDescent="0.25">
      <c r="D167" s="39"/>
      <c r="E167" s="44"/>
      <c r="F167" s="92"/>
      <c r="G167" s="41"/>
      <c r="H167" s="52"/>
      <c r="I167" s="40"/>
      <c r="J167" s="40"/>
      <c r="K167" s="74" t="str">
        <f t="shared" si="2"/>
        <v/>
      </c>
      <c r="L167" s="76" t="str">
        <f>IF(AND(I167&lt;&gt;"",J167&lt;&gt;""),VLOOKUP(K167,Matriz!C$26:G$47,4,0),"")</f>
        <v/>
      </c>
      <c r="M167" s="31" t="str">
        <f>IF(I167="","",VLOOKUP(I167,Matriz!N$34:O$38,2,0))</f>
        <v/>
      </c>
      <c r="N167" s="31" t="str">
        <f>IF(J167="","",VLOOKUP(J167,Matriz!N$42:O$46,2,0))</f>
        <v/>
      </c>
      <c r="O167" s="43"/>
      <c r="P167" s="52"/>
      <c r="Q167" s="52"/>
      <c r="R167" s="52"/>
      <c r="S167" s="52"/>
      <c r="T167" s="52"/>
    </row>
    <row r="168" spans="4:20" hidden="1" x14ac:dyDescent="0.25">
      <c r="D168" s="39"/>
      <c r="E168" s="44"/>
      <c r="F168" s="92"/>
      <c r="G168" s="41"/>
      <c r="H168" s="52"/>
      <c r="I168" s="40"/>
      <c r="J168" s="40"/>
      <c r="K168" s="74" t="str">
        <f t="shared" si="2"/>
        <v/>
      </c>
      <c r="L168" s="76" t="str">
        <f>IF(AND(I168&lt;&gt;"",J168&lt;&gt;""),VLOOKUP(K168,Matriz!C$26:G$47,4,0),"")</f>
        <v/>
      </c>
      <c r="M168" s="31" t="str">
        <f>IF(I168="","",VLOOKUP(I168,Matriz!N$34:O$38,2,0))</f>
        <v/>
      </c>
      <c r="N168" s="31" t="str">
        <f>IF(J168="","",VLOOKUP(J168,Matriz!N$42:O$46,2,0))</f>
        <v/>
      </c>
      <c r="O168" s="43"/>
      <c r="P168" s="52"/>
      <c r="Q168" s="52"/>
      <c r="R168" s="52"/>
      <c r="S168" s="52"/>
      <c r="T168" s="52"/>
    </row>
    <row r="169" spans="4:20" hidden="1" x14ac:dyDescent="0.25">
      <c r="D169" s="39"/>
      <c r="E169" s="69"/>
      <c r="F169" s="93"/>
      <c r="G169" s="41"/>
      <c r="H169" s="52"/>
      <c r="I169" s="40"/>
      <c r="J169" s="40"/>
      <c r="K169" s="74" t="str">
        <f t="shared" si="2"/>
        <v/>
      </c>
      <c r="L169" s="76" t="str">
        <f>IF(AND(I169&lt;&gt;"",J169&lt;&gt;""),VLOOKUP(K169,Matriz!C$26:G$47,4,0),"")</f>
        <v/>
      </c>
      <c r="M169" s="31" t="str">
        <f>IF(I169="","",VLOOKUP(I169,Matriz!N$34:O$38,2,0))</f>
        <v/>
      </c>
      <c r="N169" s="31" t="str">
        <f>IF(J169="","",VLOOKUP(J169,Matriz!N$42:O$46,2,0))</f>
        <v/>
      </c>
      <c r="O169" s="51"/>
      <c r="P169" s="52"/>
      <c r="Q169" s="52"/>
      <c r="R169" s="52"/>
      <c r="S169" s="52"/>
      <c r="T169" s="52"/>
    </row>
    <row r="170" spans="4:20" hidden="1" x14ac:dyDescent="0.25">
      <c r="D170" s="39"/>
      <c r="E170" s="69"/>
      <c r="F170" s="93"/>
      <c r="G170" s="41"/>
      <c r="H170" s="52"/>
      <c r="I170" s="40"/>
      <c r="J170" s="40"/>
      <c r="K170" s="74" t="str">
        <f t="shared" si="2"/>
        <v/>
      </c>
      <c r="L170" s="76" t="str">
        <f>IF(AND(I170&lt;&gt;"",J170&lt;&gt;""),VLOOKUP(K170,Matriz!C$26:G$47,4,0),"")</f>
        <v/>
      </c>
      <c r="M170" s="31" t="str">
        <f>IF(I170="","",VLOOKUP(I170,Matriz!N$34:O$38,2,0))</f>
        <v/>
      </c>
      <c r="N170" s="31" t="str">
        <f>IF(J170="","",VLOOKUP(J170,Matriz!N$42:O$46,2,0))</f>
        <v/>
      </c>
      <c r="O170" s="45"/>
      <c r="P170" s="52"/>
      <c r="Q170" s="52"/>
      <c r="R170" s="52"/>
      <c r="S170" s="52"/>
      <c r="T170" s="52"/>
    </row>
    <row r="171" spans="4:20" hidden="1" x14ac:dyDescent="0.25">
      <c r="D171" s="39"/>
      <c r="E171" s="68"/>
      <c r="F171" s="65"/>
      <c r="G171" s="41"/>
      <c r="H171" s="52"/>
      <c r="I171" s="40"/>
      <c r="J171" s="40"/>
      <c r="K171" s="74" t="str">
        <f t="shared" si="2"/>
        <v/>
      </c>
      <c r="L171" s="76" t="str">
        <f>IF(AND(I171&lt;&gt;"",J171&lt;&gt;""),VLOOKUP(K171,Matriz!C$26:G$47,4,0),"")</f>
        <v/>
      </c>
      <c r="M171" s="31" t="str">
        <f>IF(I171="","",VLOOKUP(I171,Matriz!N$34:O$38,2,0))</f>
        <v/>
      </c>
      <c r="N171" s="31" t="str">
        <f>IF(J171="","",VLOOKUP(J171,Matriz!N$42:O$46,2,0))</f>
        <v/>
      </c>
      <c r="O171" s="43"/>
      <c r="P171" s="52"/>
      <c r="Q171" s="52"/>
      <c r="R171" s="52"/>
      <c r="S171" s="52"/>
      <c r="T171" s="52"/>
    </row>
    <row r="172" spans="4:20" hidden="1" x14ac:dyDescent="0.25">
      <c r="D172" s="39"/>
      <c r="E172" s="44"/>
      <c r="F172" s="92"/>
      <c r="G172" s="41"/>
      <c r="H172" s="52"/>
      <c r="I172" s="40"/>
      <c r="J172" s="40"/>
      <c r="K172" s="74" t="str">
        <f t="shared" si="2"/>
        <v/>
      </c>
      <c r="L172" s="76" t="str">
        <f>IF(AND(I172&lt;&gt;"",J172&lt;&gt;""),VLOOKUP(K172,Matriz!C$26:G$47,4,0),"")</f>
        <v/>
      </c>
      <c r="M172" s="31" t="str">
        <f>IF(I172="","",VLOOKUP(I172,Matriz!N$34:O$38,2,0))</f>
        <v/>
      </c>
      <c r="N172" s="31" t="str">
        <f>IF(J172="","",VLOOKUP(J172,Matriz!N$42:O$46,2,0))</f>
        <v/>
      </c>
      <c r="O172" s="43"/>
      <c r="P172" s="52"/>
      <c r="Q172" s="52"/>
      <c r="R172" s="52"/>
      <c r="S172" s="52"/>
      <c r="T172" s="52"/>
    </row>
    <row r="173" spans="4:20" hidden="1" x14ac:dyDescent="0.25">
      <c r="D173" s="39"/>
      <c r="E173" s="44"/>
      <c r="F173" s="92"/>
      <c r="G173" s="41"/>
      <c r="H173" s="52"/>
      <c r="I173" s="40"/>
      <c r="J173" s="40"/>
      <c r="K173" s="74" t="str">
        <f t="shared" ref="K173:K206" si="3">IF(AND(M173&lt;&gt;"",N173&lt;&gt;""),(M173*N173),"")</f>
        <v/>
      </c>
      <c r="L173" s="76" t="str">
        <f>IF(AND(I173&lt;&gt;"",J173&lt;&gt;""),VLOOKUP(K173,Matriz!C$26:G$47,4,0),"")</f>
        <v/>
      </c>
      <c r="M173" s="31" t="str">
        <f>IF(I173="","",VLOOKUP(I173,Matriz!N$34:O$38,2,0))</f>
        <v/>
      </c>
      <c r="N173" s="31" t="str">
        <f>IF(J173="","",VLOOKUP(J173,Matriz!N$42:O$46,2,0))</f>
        <v/>
      </c>
      <c r="O173" s="43"/>
      <c r="P173" s="52"/>
      <c r="Q173" s="52"/>
      <c r="R173" s="52"/>
      <c r="S173" s="52"/>
      <c r="T173" s="52"/>
    </row>
    <row r="174" spans="4:20" hidden="1" x14ac:dyDescent="0.25">
      <c r="D174" s="39"/>
      <c r="E174" s="69"/>
      <c r="F174" s="93"/>
      <c r="G174" s="41"/>
      <c r="H174" s="52"/>
      <c r="I174" s="40"/>
      <c r="J174" s="40"/>
      <c r="K174" s="74" t="str">
        <f t="shared" si="3"/>
        <v/>
      </c>
      <c r="L174" s="76" t="str">
        <f>IF(AND(I174&lt;&gt;"",J174&lt;&gt;""),VLOOKUP(K174,Matriz!C$26:G$47,4,0),"")</f>
        <v/>
      </c>
      <c r="M174" s="31" t="str">
        <f>IF(I174="","",VLOOKUP(I174,Matriz!N$34:O$38,2,0))</f>
        <v/>
      </c>
      <c r="N174" s="31" t="str">
        <f>IF(J174="","",VLOOKUP(J174,Matriz!N$42:O$46,2,0))</f>
        <v/>
      </c>
      <c r="O174" s="43"/>
      <c r="P174" s="52"/>
      <c r="Q174" s="52"/>
      <c r="R174" s="52"/>
      <c r="S174" s="52"/>
      <c r="T174" s="52"/>
    </row>
    <row r="175" spans="4:20" hidden="1" x14ac:dyDescent="0.25">
      <c r="D175" s="39"/>
      <c r="E175" s="69"/>
      <c r="F175" s="93"/>
      <c r="G175" s="41"/>
      <c r="H175" s="52"/>
      <c r="I175" s="40"/>
      <c r="J175" s="40"/>
      <c r="K175" s="74" t="str">
        <f t="shared" si="3"/>
        <v/>
      </c>
      <c r="L175" s="76" t="str">
        <f>IF(AND(I175&lt;&gt;"",J175&lt;&gt;""),VLOOKUP(K175,Matriz!C$26:G$47,4,0),"")</f>
        <v/>
      </c>
      <c r="M175" s="31" t="str">
        <f>IF(I175="","",VLOOKUP(I175,Matriz!N$34:O$38,2,0))</f>
        <v/>
      </c>
      <c r="N175" s="31" t="str">
        <f>IF(J175="","",VLOOKUP(J175,Matriz!N$42:O$46,2,0))</f>
        <v/>
      </c>
      <c r="O175" s="43"/>
      <c r="P175" s="52"/>
      <c r="Q175" s="52"/>
      <c r="R175" s="52"/>
      <c r="S175" s="52"/>
      <c r="T175" s="52"/>
    </row>
    <row r="176" spans="4:20" hidden="1" x14ac:dyDescent="0.25">
      <c r="D176" s="39"/>
      <c r="E176" s="68"/>
      <c r="F176" s="65"/>
      <c r="G176" s="41"/>
      <c r="H176" s="52"/>
      <c r="I176" s="40"/>
      <c r="J176" s="40"/>
      <c r="K176" s="74" t="str">
        <f t="shared" si="3"/>
        <v/>
      </c>
      <c r="L176" s="76" t="str">
        <f>IF(AND(I176&lt;&gt;"",J176&lt;&gt;""),VLOOKUP(K176,Matriz!C$26:G$47,4,0),"")</f>
        <v/>
      </c>
      <c r="M176" s="31" t="str">
        <f>IF(I176="","",VLOOKUP(I176,Matriz!N$34:O$38,2,0))</f>
        <v/>
      </c>
      <c r="N176" s="31" t="str">
        <f>IF(J176="","",VLOOKUP(J176,Matriz!N$42:O$46,2,0))</f>
        <v/>
      </c>
      <c r="O176" s="43"/>
      <c r="P176" s="52"/>
      <c r="Q176" s="52"/>
      <c r="R176" s="52"/>
      <c r="S176" s="52"/>
      <c r="T176" s="52"/>
    </row>
    <row r="177" spans="4:20" hidden="1" x14ac:dyDescent="0.25">
      <c r="D177" s="39"/>
      <c r="E177" s="44"/>
      <c r="F177" s="92"/>
      <c r="G177" s="41"/>
      <c r="H177" s="52"/>
      <c r="I177" s="40"/>
      <c r="J177" s="40"/>
      <c r="K177" s="74" t="str">
        <f t="shared" si="3"/>
        <v/>
      </c>
      <c r="L177" s="76" t="str">
        <f>IF(AND(I177&lt;&gt;"",J177&lt;&gt;""),VLOOKUP(K177,Matriz!C$26:G$47,4,0),"")</f>
        <v/>
      </c>
      <c r="M177" s="31" t="str">
        <f>IF(I177="","",VLOOKUP(I177,Matriz!N$34:O$38,2,0))</f>
        <v/>
      </c>
      <c r="N177" s="31" t="str">
        <f>IF(J177="","",VLOOKUP(J177,Matriz!N$42:O$46,2,0))</f>
        <v/>
      </c>
      <c r="O177" s="51"/>
      <c r="P177" s="52"/>
      <c r="Q177" s="52"/>
      <c r="R177" s="52"/>
      <c r="S177" s="52"/>
      <c r="T177" s="52"/>
    </row>
    <row r="178" spans="4:20" hidden="1" x14ac:dyDescent="0.25">
      <c r="D178" s="39"/>
      <c r="E178" s="44"/>
      <c r="F178" s="92"/>
      <c r="G178" s="41"/>
      <c r="H178" s="52"/>
      <c r="I178" s="40"/>
      <c r="J178" s="40"/>
      <c r="K178" s="74" t="str">
        <f t="shared" si="3"/>
        <v/>
      </c>
      <c r="L178" s="76" t="str">
        <f>IF(AND(I178&lt;&gt;"",J178&lt;&gt;""),VLOOKUP(K178,Matriz!C$26:G$47,4,0),"")</f>
        <v/>
      </c>
      <c r="M178" s="31" t="str">
        <f>IF(I178="","",VLOOKUP(I178,Matriz!N$34:O$38,2,0))</f>
        <v/>
      </c>
      <c r="N178" s="31" t="str">
        <f>IF(J178="","",VLOOKUP(J178,Matriz!N$42:O$46,2,0))</f>
        <v/>
      </c>
      <c r="O178" s="45"/>
      <c r="P178" s="52"/>
      <c r="Q178" s="52"/>
      <c r="R178" s="52"/>
      <c r="S178" s="52"/>
      <c r="T178" s="52"/>
    </row>
    <row r="179" spans="4:20" hidden="1" x14ac:dyDescent="0.25">
      <c r="D179" s="39"/>
      <c r="E179" s="69"/>
      <c r="F179" s="93"/>
      <c r="G179" s="41"/>
      <c r="H179" s="52"/>
      <c r="I179" s="40"/>
      <c r="J179" s="40"/>
      <c r="K179" s="74" t="str">
        <f t="shared" si="3"/>
        <v/>
      </c>
      <c r="L179" s="76" t="str">
        <f>IF(AND(I179&lt;&gt;"",J179&lt;&gt;""),VLOOKUP(K179,Matriz!C$26:G$47,4,0),"")</f>
        <v/>
      </c>
      <c r="M179" s="31" t="str">
        <f>IF(I179="","",VLOOKUP(I179,Matriz!N$34:O$38,2,0))</f>
        <v/>
      </c>
      <c r="N179" s="31" t="str">
        <f>IF(J179="","",VLOOKUP(J179,Matriz!N$42:O$46,2,0))</f>
        <v/>
      </c>
      <c r="O179" s="43"/>
      <c r="P179" s="52"/>
      <c r="Q179" s="52"/>
      <c r="R179" s="52"/>
      <c r="S179" s="52"/>
      <c r="T179" s="52"/>
    </row>
    <row r="180" spans="4:20" hidden="1" x14ac:dyDescent="0.25">
      <c r="D180" s="39"/>
      <c r="E180" s="69"/>
      <c r="F180" s="93"/>
      <c r="G180" s="41"/>
      <c r="H180" s="52"/>
      <c r="I180" s="40"/>
      <c r="J180" s="40"/>
      <c r="K180" s="74" t="str">
        <f t="shared" si="3"/>
        <v/>
      </c>
      <c r="L180" s="76" t="str">
        <f>IF(AND(I180&lt;&gt;"",J180&lt;&gt;""),VLOOKUP(K180,Matriz!C$26:G$47,4,0),"")</f>
        <v/>
      </c>
      <c r="M180" s="31" t="str">
        <f>IF(I180="","",VLOOKUP(I180,Matriz!N$34:O$38,2,0))</f>
        <v/>
      </c>
      <c r="N180" s="31" t="str">
        <f>IF(J180="","",VLOOKUP(J180,Matriz!N$42:O$46,2,0))</f>
        <v/>
      </c>
      <c r="O180" s="43"/>
      <c r="P180" s="52"/>
      <c r="Q180" s="52"/>
      <c r="R180" s="52"/>
      <c r="S180" s="52"/>
      <c r="T180" s="52"/>
    </row>
    <row r="181" spans="4:20" hidden="1" x14ac:dyDescent="0.25">
      <c r="D181" s="39"/>
      <c r="E181" s="68"/>
      <c r="F181" s="65"/>
      <c r="G181" s="41"/>
      <c r="H181" s="52"/>
      <c r="I181" s="40"/>
      <c r="J181" s="40"/>
      <c r="K181" s="74" t="str">
        <f t="shared" si="3"/>
        <v/>
      </c>
      <c r="L181" s="76" t="str">
        <f>IF(AND(I181&lt;&gt;"",J181&lt;&gt;""),VLOOKUP(K181,Matriz!C$26:G$47,4,0),"")</f>
        <v/>
      </c>
      <c r="M181" s="31" t="str">
        <f>IF(I181="","",VLOOKUP(I181,Matriz!N$34:O$38,2,0))</f>
        <v/>
      </c>
      <c r="N181" s="31" t="str">
        <f>IF(J181="","",VLOOKUP(J181,Matriz!N$42:O$46,2,0))</f>
        <v/>
      </c>
      <c r="O181" s="43"/>
      <c r="P181" s="52"/>
      <c r="Q181" s="52"/>
      <c r="R181" s="52"/>
      <c r="S181" s="52"/>
      <c r="T181" s="52"/>
    </row>
    <row r="182" spans="4:20" hidden="1" x14ac:dyDescent="0.25">
      <c r="D182" s="39"/>
      <c r="E182" s="44"/>
      <c r="F182" s="92"/>
      <c r="G182" s="41"/>
      <c r="H182" s="52"/>
      <c r="I182" s="40"/>
      <c r="J182" s="40"/>
      <c r="K182" s="74" t="str">
        <f t="shared" si="3"/>
        <v/>
      </c>
      <c r="L182" s="76" t="str">
        <f>IF(AND(I182&lt;&gt;"",J182&lt;&gt;""),VLOOKUP(K182,Matriz!C$26:G$47,4,0),"")</f>
        <v/>
      </c>
      <c r="M182" s="31" t="str">
        <f>IF(I182="","",VLOOKUP(I182,Matriz!N$34:O$38,2,0))</f>
        <v/>
      </c>
      <c r="N182" s="31" t="str">
        <f>IF(J182="","",VLOOKUP(J182,Matriz!N$42:O$46,2,0))</f>
        <v/>
      </c>
      <c r="O182" s="43"/>
      <c r="P182" s="52"/>
      <c r="Q182" s="52"/>
      <c r="R182" s="52"/>
      <c r="S182" s="52"/>
      <c r="T182" s="52"/>
    </row>
    <row r="183" spans="4:20" hidden="1" x14ac:dyDescent="0.25">
      <c r="D183" s="39"/>
      <c r="E183" s="44"/>
      <c r="F183" s="92"/>
      <c r="G183" s="41"/>
      <c r="H183" s="52"/>
      <c r="I183" s="40"/>
      <c r="J183" s="40"/>
      <c r="K183" s="74" t="str">
        <f t="shared" si="3"/>
        <v/>
      </c>
      <c r="L183" s="76" t="str">
        <f>IF(AND(I183&lt;&gt;"",J183&lt;&gt;""),VLOOKUP(K183,Matriz!C$26:G$47,4,0),"")</f>
        <v/>
      </c>
      <c r="M183" s="31" t="str">
        <f>IF(I183="","",VLOOKUP(I183,Matriz!N$34:O$38,2,0))</f>
        <v/>
      </c>
      <c r="N183" s="31" t="str">
        <f>IF(J183="","",VLOOKUP(J183,Matriz!N$42:O$46,2,0))</f>
        <v/>
      </c>
      <c r="O183" s="43"/>
      <c r="P183" s="52"/>
      <c r="Q183" s="52"/>
      <c r="R183" s="52"/>
      <c r="S183" s="52"/>
      <c r="T183" s="52"/>
    </row>
    <row r="184" spans="4:20" hidden="1" x14ac:dyDescent="0.25">
      <c r="D184" s="39"/>
      <c r="E184" s="69"/>
      <c r="F184" s="93"/>
      <c r="G184" s="41"/>
      <c r="H184" s="52"/>
      <c r="I184" s="40"/>
      <c r="J184" s="40"/>
      <c r="K184" s="74" t="str">
        <f t="shared" si="3"/>
        <v/>
      </c>
      <c r="L184" s="76" t="str">
        <f>IF(AND(I184&lt;&gt;"",J184&lt;&gt;""),VLOOKUP(K184,Matriz!C$26:G$47,4,0),"")</f>
        <v/>
      </c>
      <c r="M184" s="31" t="str">
        <f>IF(I184="","",VLOOKUP(I184,Matriz!N$34:O$38,2,0))</f>
        <v/>
      </c>
      <c r="N184" s="31" t="str">
        <f>IF(J184="","",VLOOKUP(J184,Matriz!N$42:O$46,2,0))</f>
        <v/>
      </c>
      <c r="O184" s="43"/>
      <c r="P184" s="52"/>
      <c r="Q184" s="52"/>
      <c r="R184" s="52"/>
      <c r="S184" s="52"/>
      <c r="T184" s="52"/>
    </row>
    <row r="185" spans="4:20" hidden="1" x14ac:dyDescent="0.25">
      <c r="D185" s="39"/>
      <c r="E185" s="69"/>
      <c r="F185" s="93"/>
      <c r="G185" s="41"/>
      <c r="H185" s="52"/>
      <c r="I185" s="40"/>
      <c r="J185" s="40"/>
      <c r="K185" s="74" t="str">
        <f t="shared" si="3"/>
        <v/>
      </c>
      <c r="L185" s="76" t="str">
        <f>IF(AND(I185&lt;&gt;"",J185&lt;&gt;""),VLOOKUP(K185,Matriz!C$26:G$47,4,0),"")</f>
        <v/>
      </c>
      <c r="M185" s="31" t="str">
        <f>IF(I185="","",VLOOKUP(I185,Matriz!N$34:O$38,2,0))</f>
        <v/>
      </c>
      <c r="N185" s="31" t="str">
        <f>IF(J185="","",VLOOKUP(J185,Matriz!N$42:O$46,2,0))</f>
        <v/>
      </c>
      <c r="O185" s="51"/>
      <c r="P185" s="52"/>
      <c r="Q185" s="52"/>
      <c r="R185" s="52"/>
      <c r="S185" s="52"/>
      <c r="T185" s="52"/>
    </row>
    <row r="186" spans="4:20" hidden="1" x14ac:dyDescent="0.25">
      <c r="D186" s="39"/>
      <c r="E186" s="68"/>
      <c r="F186" s="65"/>
      <c r="G186" s="41"/>
      <c r="H186" s="52"/>
      <c r="I186" s="40"/>
      <c r="J186" s="40"/>
      <c r="K186" s="74" t="str">
        <f t="shared" si="3"/>
        <v/>
      </c>
      <c r="L186" s="76" t="str">
        <f>IF(AND(I186&lt;&gt;"",J186&lt;&gt;""),VLOOKUP(K186,Matriz!C$26:G$47,4,0),"")</f>
        <v/>
      </c>
      <c r="M186" s="31" t="str">
        <f>IF(I186="","",VLOOKUP(I186,Matriz!N$34:O$38,2,0))</f>
        <v/>
      </c>
      <c r="N186" s="31" t="str">
        <f>IF(J186="","",VLOOKUP(J186,Matriz!N$42:O$46,2,0))</f>
        <v/>
      </c>
      <c r="O186" s="45"/>
      <c r="P186" s="52"/>
      <c r="Q186" s="52"/>
      <c r="R186" s="52"/>
      <c r="S186" s="52"/>
      <c r="T186" s="52"/>
    </row>
    <row r="187" spans="4:20" hidden="1" x14ac:dyDescent="0.25">
      <c r="D187" s="39"/>
      <c r="E187" s="44"/>
      <c r="F187" s="92"/>
      <c r="G187" s="41"/>
      <c r="H187" s="52"/>
      <c r="I187" s="40"/>
      <c r="J187" s="40"/>
      <c r="K187" s="74" t="str">
        <f t="shared" si="3"/>
        <v/>
      </c>
      <c r="L187" s="76" t="str">
        <f>IF(AND(I187&lt;&gt;"",J187&lt;&gt;""),VLOOKUP(K187,Matriz!C$26:G$47,4,0),"")</f>
        <v/>
      </c>
      <c r="M187" s="31" t="str">
        <f>IF(I187="","",VLOOKUP(I187,Matriz!N$34:O$38,2,0))</f>
        <v/>
      </c>
      <c r="N187" s="31" t="str">
        <f>IF(J187="","",VLOOKUP(J187,Matriz!N$42:O$46,2,0))</f>
        <v/>
      </c>
      <c r="O187" s="43"/>
      <c r="P187" s="52"/>
      <c r="Q187" s="52"/>
      <c r="R187" s="52"/>
      <c r="S187" s="52"/>
      <c r="T187" s="52"/>
    </row>
    <row r="188" spans="4:20" hidden="1" x14ac:dyDescent="0.25">
      <c r="D188" s="39"/>
      <c r="E188" s="44"/>
      <c r="F188" s="92"/>
      <c r="G188" s="41"/>
      <c r="H188" s="52"/>
      <c r="I188" s="40"/>
      <c r="J188" s="40"/>
      <c r="K188" s="74" t="str">
        <f t="shared" si="3"/>
        <v/>
      </c>
      <c r="L188" s="76" t="str">
        <f>IF(AND(I188&lt;&gt;"",J188&lt;&gt;""),VLOOKUP(K188,Matriz!C$26:G$47,4,0),"")</f>
        <v/>
      </c>
      <c r="M188" s="31" t="str">
        <f>IF(I188="","",VLOOKUP(I188,Matriz!N$34:O$38,2,0))</f>
        <v/>
      </c>
      <c r="N188" s="31" t="str">
        <f>IF(J188="","",VLOOKUP(J188,Matriz!N$42:O$46,2,0))</f>
        <v/>
      </c>
      <c r="O188" s="43"/>
      <c r="P188" s="52"/>
      <c r="Q188" s="52"/>
      <c r="R188" s="52"/>
      <c r="S188" s="52"/>
      <c r="T188" s="52"/>
    </row>
    <row r="189" spans="4:20" hidden="1" x14ac:dyDescent="0.25">
      <c r="D189" s="39"/>
      <c r="E189" s="69"/>
      <c r="F189" s="93"/>
      <c r="G189" s="41"/>
      <c r="H189" s="52"/>
      <c r="I189" s="40"/>
      <c r="J189" s="40"/>
      <c r="K189" s="74" t="str">
        <f t="shared" si="3"/>
        <v/>
      </c>
      <c r="L189" s="76" t="str">
        <f>IF(AND(I189&lt;&gt;"",J189&lt;&gt;""),VLOOKUP(K189,Matriz!C$26:G$47,4,0),"")</f>
        <v/>
      </c>
      <c r="M189" s="31" t="str">
        <f>IF(I189="","",VLOOKUP(I189,Matriz!N$34:O$38,2,0))</f>
        <v/>
      </c>
      <c r="N189" s="31" t="str">
        <f>IF(J189="","",VLOOKUP(J189,Matriz!N$42:O$46,2,0))</f>
        <v/>
      </c>
      <c r="O189" s="43"/>
      <c r="P189" s="52"/>
      <c r="Q189" s="52"/>
      <c r="R189" s="52"/>
      <c r="S189" s="52"/>
      <c r="T189" s="52"/>
    </row>
    <row r="190" spans="4:20" hidden="1" x14ac:dyDescent="0.25">
      <c r="D190" s="39"/>
      <c r="E190" s="69"/>
      <c r="F190" s="93"/>
      <c r="G190" s="41"/>
      <c r="H190" s="52"/>
      <c r="I190" s="40"/>
      <c r="J190" s="40"/>
      <c r="K190" s="74" t="str">
        <f t="shared" si="3"/>
        <v/>
      </c>
      <c r="L190" s="76" t="str">
        <f>IF(AND(I190&lt;&gt;"",J190&lt;&gt;""),VLOOKUP(K190,Matriz!C$26:G$47,4,0),"")</f>
        <v/>
      </c>
      <c r="M190" s="31" t="str">
        <f>IF(I190="","",VLOOKUP(I190,Matriz!N$34:O$38,2,0))</f>
        <v/>
      </c>
      <c r="N190" s="31" t="str">
        <f>IF(J190="","",VLOOKUP(J190,Matriz!N$42:O$46,2,0))</f>
        <v/>
      </c>
      <c r="O190" s="43"/>
      <c r="P190" s="52"/>
      <c r="Q190" s="52"/>
      <c r="R190" s="52"/>
      <c r="S190" s="52"/>
      <c r="T190" s="52"/>
    </row>
    <row r="191" spans="4:20" hidden="1" x14ac:dyDescent="0.25">
      <c r="D191" s="39"/>
      <c r="E191" s="68"/>
      <c r="F191" s="65"/>
      <c r="G191" s="41"/>
      <c r="H191" s="52"/>
      <c r="I191" s="40"/>
      <c r="J191" s="40"/>
      <c r="K191" s="74" t="str">
        <f t="shared" si="3"/>
        <v/>
      </c>
      <c r="L191" s="76" t="str">
        <f>IF(AND(I191&lt;&gt;"",J191&lt;&gt;""),VLOOKUP(K191,Matriz!C$26:G$47,4,0),"")</f>
        <v/>
      </c>
      <c r="M191" s="31" t="str">
        <f>IF(I191="","",VLOOKUP(I191,Matriz!N$34:O$38,2,0))</f>
        <v/>
      </c>
      <c r="N191" s="31" t="str">
        <f>IF(J191="","",VLOOKUP(J191,Matriz!N$42:O$46,2,0))</f>
        <v/>
      </c>
      <c r="O191" s="43"/>
      <c r="P191" s="52"/>
      <c r="Q191" s="52"/>
      <c r="R191" s="52"/>
      <c r="S191" s="52"/>
      <c r="T191" s="52"/>
    </row>
    <row r="192" spans="4:20" hidden="1" x14ac:dyDescent="0.25">
      <c r="D192" s="39"/>
      <c r="E192" s="44"/>
      <c r="F192" s="92"/>
      <c r="G192" s="41"/>
      <c r="H192" s="52"/>
      <c r="I192" s="40"/>
      <c r="J192" s="40"/>
      <c r="K192" s="74" t="str">
        <f t="shared" si="3"/>
        <v/>
      </c>
      <c r="L192" s="76" t="str">
        <f>IF(AND(I192&lt;&gt;"",J192&lt;&gt;""),VLOOKUP(K192,Matriz!C$26:G$47,4,0),"")</f>
        <v/>
      </c>
      <c r="M192" s="31" t="str">
        <f>IF(I192="","",VLOOKUP(I192,Matriz!N$34:O$38,2,0))</f>
        <v/>
      </c>
      <c r="N192" s="31" t="str">
        <f>IF(J192="","",VLOOKUP(J192,Matriz!N$42:O$46,2,0))</f>
        <v/>
      </c>
      <c r="O192" s="43"/>
      <c r="P192" s="52"/>
      <c r="Q192" s="52"/>
      <c r="R192" s="52"/>
      <c r="S192" s="52"/>
      <c r="T192" s="52"/>
    </row>
    <row r="193" spans="4:20" hidden="1" x14ac:dyDescent="0.25">
      <c r="D193" s="39"/>
      <c r="E193" s="44"/>
      <c r="F193" s="92"/>
      <c r="G193" s="41"/>
      <c r="H193" s="52"/>
      <c r="I193" s="40"/>
      <c r="J193" s="40"/>
      <c r="K193" s="74" t="str">
        <f t="shared" si="3"/>
        <v/>
      </c>
      <c r="L193" s="76" t="str">
        <f>IF(AND(I193&lt;&gt;"",J193&lt;&gt;""),VLOOKUP(K193,Matriz!C$26:G$47,4,0),"")</f>
        <v/>
      </c>
      <c r="M193" s="31" t="str">
        <f>IF(I193="","",VLOOKUP(I193,Matriz!N$34:O$38,2,0))</f>
        <v/>
      </c>
      <c r="N193" s="31" t="str">
        <f>IF(J193="","",VLOOKUP(J193,Matriz!N$42:O$46,2,0))</f>
        <v/>
      </c>
      <c r="O193" s="51"/>
      <c r="P193" s="52"/>
      <c r="Q193" s="52"/>
      <c r="R193" s="52"/>
      <c r="S193" s="52"/>
      <c r="T193" s="52"/>
    </row>
    <row r="194" spans="4:20" hidden="1" x14ac:dyDescent="0.25">
      <c r="D194" s="39"/>
      <c r="E194" s="69"/>
      <c r="F194" s="93"/>
      <c r="G194" s="41"/>
      <c r="H194" s="52"/>
      <c r="I194" s="40"/>
      <c r="J194" s="40"/>
      <c r="K194" s="74" t="str">
        <f t="shared" si="3"/>
        <v/>
      </c>
      <c r="L194" s="76" t="str">
        <f>IF(AND(I194&lt;&gt;"",J194&lt;&gt;""),VLOOKUP(K194,Matriz!C$26:G$47,4,0),"")</f>
        <v/>
      </c>
      <c r="M194" s="31" t="str">
        <f>IF(I194="","",VLOOKUP(I194,Matriz!N$34:O$38,2,0))</f>
        <v/>
      </c>
      <c r="N194" s="31" t="str">
        <f>IF(J194="","",VLOOKUP(J194,Matriz!N$42:O$46,2,0))</f>
        <v/>
      </c>
      <c r="O194" s="45"/>
      <c r="P194" s="52"/>
      <c r="Q194" s="52"/>
      <c r="R194" s="52"/>
      <c r="S194" s="52"/>
      <c r="T194" s="52"/>
    </row>
    <row r="195" spans="4:20" hidden="1" x14ac:dyDescent="0.25">
      <c r="D195" s="39"/>
      <c r="E195" s="69"/>
      <c r="F195" s="93"/>
      <c r="G195" s="41"/>
      <c r="H195" s="52"/>
      <c r="I195" s="40"/>
      <c r="J195" s="40"/>
      <c r="K195" s="74" t="str">
        <f t="shared" si="3"/>
        <v/>
      </c>
      <c r="L195" s="76" t="str">
        <f>IF(AND(I195&lt;&gt;"",J195&lt;&gt;""),VLOOKUP(K195,Matriz!C$26:G$47,4,0),"")</f>
        <v/>
      </c>
      <c r="M195" s="31" t="str">
        <f>IF(I195="","",VLOOKUP(I195,Matriz!N$34:O$38,2,0))</f>
        <v/>
      </c>
      <c r="N195" s="31" t="str">
        <f>IF(J195="","",VLOOKUP(J195,Matriz!N$42:O$46,2,0))</f>
        <v/>
      </c>
      <c r="O195" s="43"/>
      <c r="P195" s="52"/>
      <c r="Q195" s="52"/>
      <c r="R195" s="52"/>
      <c r="S195" s="52"/>
      <c r="T195" s="52"/>
    </row>
    <row r="196" spans="4:20" hidden="1" x14ac:dyDescent="0.25">
      <c r="D196" s="39"/>
      <c r="E196" s="68"/>
      <c r="F196" s="65"/>
      <c r="G196" s="41"/>
      <c r="H196" s="52"/>
      <c r="I196" s="40"/>
      <c r="J196" s="40"/>
      <c r="K196" s="74" t="str">
        <f t="shared" si="3"/>
        <v/>
      </c>
      <c r="L196" s="76" t="str">
        <f>IF(AND(I196&lt;&gt;"",J196&lt;&gt;""),VLOOKUP(K196,Matriz!C$26:G$47,4,0),"")</f>
        <v/>
      </c>
      <c r="M196" s="31" t="str">
        <f>IF(I196="","",VLOOKUP(I196,Matriz!N$34:O$38,2,0))</f>
        <v/>
      </c>
      <c r="N196" s="31" t="str">
        <f>IF(J196="","",VLOOKUP(J196,Matriz!N$42:O$46,2,0))</f>
        <v/>
      </c>
      <c r="O196" s="43"/>
      <c r="P196" s="52"/>
      <c r="Q196" s="52"/>
      <c r="R196" s="52"/>
      <c r="S196" s="52"/>
      <c r="T196" s="52"/>
    </row>
    <row r="197" spans="4:20" hidden="1" x14ac:dyDescent="0.25">
      <c r="D197" s="39"/>
      <c r="E197" s="44"/>
      <c r="F197" s="92"/>
      <c r="G197" s="41"/>
      <c r="H197" s="52"/>
      <c r="I197" s="40"/>
      <c r="J197" s="40"/>
      <c r="K197" s="74" t="str">
        <f t="shared" si="3"/>
        <v/>
      </c>
      <c r="L197" s="76" t="str">
        <f>IF(AND(I197&lt;&gt;"",J197&lt;&gt;""),VLOOKUP(K197,Matriz!C$26:G$47,4,0),"")</f>
        <v/>
      </c>
      <c r="M197" s="31" t="str">
        <f>IF(I197="","",VLOOKUP(I197,Matriz!N$34:O$38,2,0))</f>
        <v/>
      </c>
      <c r="N197" s="31" t="str">
        <f>IF(J197="","",VLOOKUP(J197,Matriz!N$42:O$46,2,0))</f>
        <v/>
      </c>
      <c r="O197" s="43"/>
      <c r="P197" s="52"/>
      <c r="Q197" s="52"/>
      <c r="R197" s="52"/>
      <c r="S197" s="52"/>
      <c r="T197" s="52"/>
    </row>
    <row r="198" spans="4:20" hidden="1" x14ac:dyDescent="0.25">
      <c r="D198" s="39"/>
      <c r="E198" s="44"/>
      <c r="F198" s="92"/>
      <c r="G198" s="41"/>
      <c r="H198" s="52"/>
      <c r="I198" s="40"/>
      <c r="J198" s="40"/>
      <c r="K198" s="74" t="str">
        <f t="shared" si="3"/>
        <v/>
      </c>
      <c r="L198" s="76" t="str">
        <f>IF(AND(I198&lt;&gt;"",J198&lt;&gt;""),VLOOKUP(K198,Matriz!C$26:G$47,4,0),"")</f>
        <v/>
      </c>
      <c r="M198" s="31" t="str">
        <f>IF(I198="","",VLOOKUP(I198,Matriz!N$34:O$38,2,0))</f>
        <v/>
      </c>
      <c r="N198" s="31" t="str">
        <f>IF(J198="","",VLOOKUP(J198,Matriz!N$42:O$46,2,0))</f>
        <v/>
      </c>
      <c r="O198" s="43"/>
      <c r="P198" s="52"/>
      <c r="Q198" s="52"/>
      <c r="R198" s="52"/>
      <c r="S198" s="52"/>
      <c r="T198" s="52"/>
    </row>
    <row r="199" spans="4:20" hidden="1" x14ac:dyDescent="0.25">
      <c r="D199" s="39"/>
      <c r="E199" s="69"/>
      <c r="F199" s="93"/>
      <c r="G199" s="41"/>
      <c r="H199" s="52"/>
      <c r="I199" s="40"/>
      <c r="J199" s="40"/>
      <c r="K199" s="74" t="str">
        <f t="shared" si="3"/>
        <v/>
      </c>
      <c r="L199" s="76" t="str">
        <f>IF(AND(I199&lt;&gt;"",J199&lt;&gt;""),VLOOKUP(K199,Matriz!C$26:G$47,4,0),"")</f>
        <v/>
      </c>
      <c r="M199" s="31" t="str">
        <f>IF(I199="","",VLOOKUP(I199,Matriz!N$34:O$38,2,0))</f>
        <v/>
      </c>
      <c r="N199" s="31" t="str">
        <f>IF(J199="","",VLOOKUP(J199,Matriz!N$42:O$46,2,0))</f>
        <v/>
      </c>
      <c r="O199" s="43"/>
      <c r="P199" s="52"/>
      <c r="Q199" s="52"/>
      <c r="R199" s="52"/>
      <c r="S199" s="52"/>
      <c r="T199" s="52"/>
    </row>
    <row r="200" spans="4:20" hidden="1" x14ac:dyDescent="0.25">
      <c r="D200" s="39"/>
      <c r="E200" s="69"/>
      <c r="F200" s="93"/>
      <c r="G200" s="41"/>
      <c r="H200" s="52"/>
      <c r="I200" s="40"/>
      <c r="J200" s="40"/>
      <c r="K200" s="74" t="str">
        <f t="shared" si="3"/>
        <v/>
      </c>
      <c r="L200" s="76" t="str">
        <f>IF(AND(I200&lt;&gt;"",J200&lt;&gt;""),VLOOKUP(K200,Matriz!C$26:G$47,4,0),"")</f>
        <v/>
      </c>
      <c r="M200" s="31" t="str">
        <f>IF(I200="","",VLOOKUP(I200,Matriz!N$34:O$38,2,0))</f>
        <v/>
      </c>
      <c r="N200" s="31" t="str">
        <f>IF(J200="","",VLOOKUP(J200,Matriz!N$42:O$46,2,0))</f>
        <v/>
      </c>
      <c r="O200" s="43"/>
      <c r="P200" s="52"/>
      <c r="Q200" s="52"/>
      <c r="R200" s="52"/>
      <c r="S200" s="52"/>
      <c r="T200" s="52"/>
    </row>
    <row r="201" spans="4:20" hidden="1" x14ac:dyDescent="0.25">
      <c r="D201" s="39"/>
      <c r="E201" s="68"/>
      <c r="F201" s="65"/>
      <c r="G201" s="41"/>
      <c r="H201" s="52"/>
      <c r="I201" s="40"/>
      <c r="J201" s="40"/>
      <c r="K201" s="74" t="str">
        <f t="shared" si="3"/>
        <v/>
      </c>
      <c r="L201" s="76" t="str">
        <f>IF(AND(I201&lt;&gt;"",J201&lt;&gt;""),VLOOKUP(K201,Matriz!C$26:G$47,4,0),"")</f>
        <v/>
      </c>
      <c r="M201" s="31" t="str">
        <f>IF(I201="","",VLOOKUP(I201,Matriz!N$34:O$38,2,0))</f>
        <v/>
      </c>
      <c r="N201" s="31" t="str">
        <f>IF(J201="","",VLOOKUP(J201,Matriz!N$42:O$46,2,0))</f>
        <v/>
      </c>
      <c r="O201" s="51"/>
      <c r="P201" s="52"/>
      <c r="Q201" s="52"/>
      <c r="R201" s="52"/>
      <c r="S201" s="52"/>
      <c r="T201" s="52"/>
    </row>
    <row r="202" spans="4:20" hidden="1" x14ac:dyDescent="0.25">
      <c r="D202" s="39"/>
      <c r="E202" s="44"/>
      <c r="F202" s="92"/>
      <c r="G202" s="41"/>
      <c r="H202" s="52"/>
      <c r="I202" s="40"/>
      <c r="J202" s="40"/>
      <c r="K202" s="74" t="str">
        <f t="shared" si="3"/>
        <v/>
      </c>
      <c r="L202" s="76" t="str">
        <f>IF(AND(I202&lt;&gt;"",J202&lt;&gt;""),VLOOKUP(K202,Matriz!C$26:G$47,4,0),"")</f>
        <v/>
      </c>
      <c r="M202" s="31" t="str">
        <f>IF(I202="","",VLOOKUP(I202,Matriz!N$34:O$38,2,0))</f>
        <v/>
      </c>
      <c r="N202" s="31" t="str">
        <f>IF(J202="","",VLOOKUP(J202,Matriz!N$42:O$46,2,0))</f>
        <v/>
      </c>
      <c r="O202" s="45"/>
      <c r="P202" s="52"/>
      <c r="Q202" s="52"/>
      <c r="R202" s="52"/>
      <c r="S202" s="52"/>
      <c r="T202" s="52"/>
    </row>
    <row r="203" spans="4:20" hidden="1" x14ac:dyDescent="0.25">
      <c r="D203" s="39"/>
      <c r="E203" s="44"/>
      <c r="F203" s="92"/>
      <c r="G203" s="41"/>
      <c r="H203" s="52"/>
      <c r="I203" s="40"/>
      <c r="J203" s="40"/>
      <c r="K203" s="74" t="str">
        <f t="shared" si="3"/>
        <v/>
      </c>
      <c r="L203" s="76" t="str">
        <f>IF(AND(I203&lt;&gt;"",J203&lt;&gt;""),VLOOKUP(K203,Matriz!C$26:G$47,4,0),"")</f>
        <v/>
      </c>
      <c r="M203" s="31" t="str">
        <f>IF(I203="","",VLOOKUP(I203,Matriz!N$34:O$38,2,0))</f>
        <v/>
      </c>
      <c r="N203" s="31" t="str">
        <f>IF(J203="","",VLOOKUP(J203,Matriz!N$42:O$46,2,0))</f>
        <v/>
      </c>
      <c r="O203" s="43"/>
      <c r="P203" s="52"/>
      <c r="Q203" s="52"/>
      <c r="R203" s="52"/>
      <c r="S203" s="52"/>
      <c r="T203" s="52"/>
    </row>
    <row r="204" spans="4:20" hidden="1" x14ac:dyDescent="0.25">
      <c r="D204" s="39"/>
      <c r="E204" s="44"/>
      <c r="F204" s="92"/>
      <c r="G204" s="41"/>
      <c r="H204" s="52"/>
      <c r="I204" s="40"/>
      <c r="J204" s="40"/>
      <c r="K204" s="74" t="str">
        <f t="shared" si="3"/>
        <v/>
      </c>
      <c r="L204" s="76" t="str">
        <f>IF(AND(I204&lt;&gt;"",J204&lt;&gt;""),VLOOKUP(K204,Matriz!C$26:G$47,4,0),"")</f>
        <v/>
      </c>
      <c r="M204" s="31" t="str">
        <f>IF(I204="","",VLOOKUP(I204,Matriz!N$34:O$38,2,0))</f>
        <v/>
      </c>
      <c r="N204" s="31" t="str">
        <f>IF(J204="","",VLOOKUP(J204,Matriz!N$42:O$46,2,0))</f>
        <v/>
      </c>
      <c r="O204" s="43"/>
      <c r="P204" s="52"/>
      <c r="Q204" s="52"/>
      <c r="R204" s="52"/>
      <c r="S204" s="52"/>
      <c r="T204" s="52"/>
    </row>
    <row r="205" spans="4:20" hidden="1" x14ac:dyDescent="0.25">
      <c r="D205" s="39"/>
      <c r="E205" s="44"/>
      <c r="F205" s="92"/>
      <c r="G205" s="41"/>
      <c r="H205" s="52"/>
      <c r="I205" s="40"/>
      <c r="J205" s="40"/>
      <c r="K205" s="74" t="str">
        <f t="shared" si="3"/>
        <v/>
      </c>
      <c r="L205" s="76" t="str">
        <f>IF(AND(I205&lt;&gt;"",J205&lt;&gt;""),VLOOKUP(K205,Matriz!C$26:G$47,4,0),"")</f>
        <v/>
      </c>
      <c r="M205" s="31" t="str">
        <f>IF(I205="","",VLOOKUP(I205,Matriz!N$34:O$38,2,0))</f>
        <v/>
      </c>
      <c r="N205" s="31" t="str">
        <f>IF(J205="","",VLOOKUP(J205,Matriz!N$42:O$46,2,0))</f>
        <v/>
      </c>
      <c r="O205" s="43"/>
      <c r="P205" s="52"/>
      <c r="Q205" s="52"/>
      <c r="R205" s="52"/>
      <c r="S205" s="52"/>
      <c r="T205" s="52"/>
    </row>
    <row r="206" spans="4:20" hidden="1" x14ac:dyDescent="0.25">
      <c r="D206" s="39"/>
      <c r="E206" s="46"/>
      <c r="F206" s="87"/>
      <c r="G206" s="41"/>
      <c r="H206" s="52"/>
      <c r="I206" s="40"/>
      <c r="J206" s="40"/>
      <c r="K206" s="74" t="str">
        <f t="shared" si="3"/>
        <v/>
      </c>
      <c r="L206" s="76" t="str">
        <f>IF(AND(I206&lt;&gt;"",J206&lt;&gt;""),VLOOKUP(K206,Matriz!C$26:G$47,4,0),"")</f>
        <v/>
      </c>
      <c r="M206" s="31" t="str">
        <f>IF(I206="","",VLOOKUP(I206,Matriz!N$34:O$38,2,0))</f>
        <v/>
      </c>
      <c r="N206" s="31" t="str">
        <f>IF(J206="","",VLOOKUP(J206,Matriz!N$42:O$46,2,0))</f>
        <v/>
      </c>
      <c r="O206" s="43"/>
      <c r="P206" s="52"/>
      <c r="Q206" s="52"/>
      <c r="R206" s="52"/>
      <c r="S206" s="52"/>
      <c r="T206" s="52"/>
    </row>
    <row r="207" spans="4:20" hidden="1" x14ac:dyDescent="0.25">
      <c r="E207" s="47"/>
      <c r="F207" s="47"/>
      <c r="G207" s="47"/>
      <c r="H207" s="47"/>
      <c r="I207"/>
      <c r="J207" s="32"/>
      <c r="L207" s="31"/>
      <c r="M207" s="31"/>
      <c r="N207" s="50"/>
      <c r="O207" s="48"/>
      <c r="P207" s="48"/>
      <c r="Q207" s="47"/>
      <c r="R207" s="47"/>
      <c r="T207"/>
    </row>
    <row r="208" spans="4:20" x14ac:dyDescent="0.25"/>
    <row r="209" x14ac:dyDescent="0.25"/>
    <row r="210" x14ac:dyDescent="0.25"/>
  </sheetData>
  <sheetProtection sheet="1" objects="1" scenarios="1"/>
  <mergeCells count="10">
    <mergeCell ref="O12:T12"/>
    <mergeCell ref="O4:T4"/>
    <mergeCell ref="G8:I8"/>
    <mergeCell ref="G9:I9"/>
    <mergeCell ref="R6:T6"/>
    <mergeCell ref="R7:S7"/>
    <mergeCell ref="G6:I6"/>
    <mergeCell ref="G7:I7"/>
    <mergeCell ref="C12:L12"/>
    <mergeCell ref="C4:M4"/>
  </mergeCells>
  <hyperlinks>
    <hyperlink ref="E13" location="Categoria!A1" display="Categoria" xr:uid="{771B11D2-B525-435B-9B33-0E1BCB97FC04}"/>
    <hyperlink ref="L13" location="Matriz!A1" display="Nível" xr:uid="{ED4DA862-4E6C-458F-B2BE-4E1D0F760E94}"/>
  </hyperlinks>
  <pageMargins left="0.11811023622047245" right="0" top="0.39370078740157483" bottom="0.39370078740157483" header="0.31496062992125984" footer="0.11811023622047245"/>
  <pageSetup paperSize="9" scale="55" fitToWidth="0" orientation="landscape" r:id="rId1"/>
  <headerFooter>
    <oddFooter>&amp;LFRM-SGGIC-020-01&amp;CRev.01              ata: 10/04/2026&amp;R&amp;N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5018165-2E32-4080-9250-C350561DF005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6" operator="equal" id="{A951AAEF-1CBD-4F20-8BBD-883A72331B8D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7" operator="equal" id="{F2D7BC3B-28F0-4169-A135-360F67B1A84D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8" operator="equal" id="{DC279FD0-5BC5-4294-AE20-FC8558BEE90E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9" operator="equal" id="{2D4C90ED-9C0A-4F78-8078-DFF459184CE1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I14:I206</xm:sqref>
        </x14:conditionalFormatting>
        <x14:conditionalFormatting xmlns:xm="http://schemas.microsoft.com/office/excel/2006/main">
          <x14:cfRule type="cellIs" priority="20" operator="equal" id="{F91A2A3E-AC56-4A38-A2C1-20F96C165AF6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21" operator="equal" id="{68966333-8CAC-47A3-9090-5F1724B6685B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22" operator="equal" id="{03AE5844-B032-41CD-978F-7AB1BF17DCE5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23" operator="equal" id="{5D626DCC-6208-4D56-B0F9-5FD915F3B7EF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24" operator="equal" id="{9FD041D8-9F6C-4588-8AF7-D6354EDF68BD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J14:J206 I207</xm:sqref>
        </x14:conditionalFormatting>
        <x14:conditionalFormatting xmlns:xm="http://schemas.microsoft.com/office/excel/2006/main">
          <x14:cfRule type="cellIs" priority="11" operator="equal" id="{03DD4931-B310-4F2B-B40F-C8D809EECB3C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12" operator="equal" id="{C230E638-ED9A-49A3-8827-7C7780F86DA5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13" operator="equal" id="{913A995E-3658-4914-96F4-C2971B46ABE0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14" operator="equal" id="{7A5B1AFB-56A8-462D-8A94-37F7367A2D2F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L14:L206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8851D02-8B3F-425E-9ED9-5E18D6CD03D4}">
          <x14:formula1>
            <xm:f>Matriz!$E$7:$E$12</xm:f>
          </x14:formula1>
          <xm:sqref>J208:K1048576</xm:sqref>
        </x14:dataValidation>
        <x14:dataValidation type="list" allowBlank="1" showInputMessage="1" showErrorMessage="1" prompt="Selecione" xr:uid="{A90936EB-736B-477E-955B-29507C1C1255}">
          <x14:formula1>
            <xm:f>Matriz!$N$34:$N$38</xm:f>
          </x14:formula1>
          <xm:sqref>I14:I207</xm:sqref>
        </x14:dataValidation>
        <x14:dataValidation type="list" allowBlank="1" showInputMessage="1" showErrorMessage="1" prompt="Selecione" xr:uid="{CCE6F901-B3CE-4246-9EB9-511EF677C3B5}">
          <x14:formula1>
            <xm:f>Matriz!$N$42:$N$46</xm:f>
          </x14:formula1>
          <xm:sqref>J14:J207</xm:sqref>
        </x14:dataValidation>
        <x14:dataValidation type="list" allowBlank="1" showInputMessage="1" showErrorMessage="1" prompt="Selecione" xr:uid="{27A6FC49-A692-4DB5-A56B-C4C822C8924C}">
          <x14:formula1>
            <xm:f>Matriz!$N$51:$N$55</xm:f>
          </x14:formula1>
          <xm:sqref>E14:E207 F84:F207</xm:sqref>
        </x14:dataValidation>
        <x14:dataValidation type="list" allowBlank="1" showInputMessage="1" showErrorMessage="1" xr:uid="{F5C93988-807B-4E43-9D3F-DB90EF453174}">
          <x14:formula1>
            <xm:f>Matriz!$N$27:$N$30</xm:f>
          </x14:formula1>
          <xm:sqref>P208:P1048576</xm:sqref>
        </x14:dataValidation>
        <x14:dataValidation type="list" allowBlank="1" showInputMessage="1" showErrorMessage="1" prompt="Selecione" xr:uid="{D40A76FC-D94C-4F18-8281-F948117BDEB0}">
          <x14:formula1>
            <xm:f>Matriz!$N$27:$N$30</xm:f>
          </x14:formula1>
          <xm:sqref>O14:O208</xm:sqref>
        </x14:dataValidation>
        <x14:dataValidation type="list" allowBlank="1" showInputMessage="1" showErrorMessage="1" prompt="Selecione" xr:uid="{C42E0DD4-1DDE-4E44-BEDF-39815005EA07}">
          <x14:formula1>
            <xm:f>Matriz!$I$34:$I$38</xm:f>
          </x14:formula1>
          <xm:sqref>F14:F83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955B-D987-4F1A-9674-55252EA52826}">
  <sheetPr>
    <pageSetUpPr fitToPage="1"/>
  </sheetPr>
  <dimension ref="B1:AA60"/>
  <sheetViews>
    <sheetView showGridLines="0" topLeftCell="B1" zoomScaleNormal="100" workbookViewId="0"/>
  </sheetViews>
  <sheetFormatPr defaultColWidth="0" defaultRowHeight="0" customHeight="1" zeroHeight="1" x14ac:dyDescent="0.25"/>
  <cols>
    <col min="1" max="1" width="9.140625" hidden="1" customWidth="1"/>
    <col min="2" max="2" width="3.5703125" customWidth="1"/>
    <col min="3" max="4" width="19.5703125" customWidth="1"/>
    <col min="5" max="5" width="120.5703125" customWidth="1"/>
    <col min="6" max="6" width="29.28515625" customWidth="1"/>
    <col min="7" max="7" width="3.5703125" customWidth="1"/>
    <col min="8" max="9" width="9.140625" hidden="1" customWidth="1"/>
    <col min="10" max="13" width="12.5703125" hidden="1" customWidth="1"/>
    <col min="14" max="20" width="0" hidden="1" customWidth="1"/>
    <col min="21" max="22" width="9.140625" hidden="1" customWidth="1"/>
    <col min="23" max="27" width="12.5703125" hidden="1" customWidth="1"/>
    <col min="28" max="16384" width="9.140625" hidden="1"/>
  </cols>
  <sheetData>
    <row r="1" spans="3:8" s="1" customFormat="1" ht="72" customHeight="1" x14ac:dyDescent="0.25"/>
    <row r="2" spans="3:8" s="2" customFormat="1" ht="15" customHeight="1" x14ac:dyDescent="0.25"/>
    <row r="3" spans="3:8" s="29" customFormat="1" ht="31.9" customHeight="1" x14ac:dyDescent="0.25">
      <c r="E3" s="102" t="s">
        <v>42</v>
      </c>
    </row>
    <row r="4" spans="3:8" s="35" customFormat="1" ht="24" customHeight="1" x14ac:dyDescent="0.25">
      <c r="C4" s="206" t="s">
        <v>43</v>
      </c>
      <c r="D4" s="187"/>
      <c r="E4" s="187"/>
      <c r="F4" s="187"/>
      <c r="G4" s="77"/>
      <c r="H4" s="101"/>
    </row>
    <row r="5" spans="3:8" s="35" customFormat="1" ht="11.45" customHeight="1" x14ac:dyDescent="0.25">
      <c r="C5" s="88"/>
      <c r="D5" s="88"/>
      <c r="E5" s="88"/>
      <c r="F5" s="88"/>
      <c r="G5" s="77"/>
    </row>
    <row r="6" spans="3:8" ht="15" x14ac:dyDescent="0.25">
      <c r="C6" s="95" t="s">
        <v>44</v>
      </c>
      <c r="D6" s="95" t="s">
        <v>45</v>
      </c>
      <c r="E6" s="95" t="s">
        <v>46</v>
      </c>
      <c r="F6" s="95" t="s">
        <v>47</v>
      </c>
      <c r="G6" s="31"/>
      <c r="H6" s="31"/>
    </row>
    <row r="7" spans="3:8" ht="15" x14ac:dyDescent="0.25">
      <c r="C7" s="112"/>
      <c r="D7" s="112"/>
      <c r="E7" s="112"/>
      <c r="F7" s="113"/>
      <c r="G7" s="31"/>
      <c r="H7" s="31"/>
    </row>
    <row r="8" spans="3:8" ht="15" x14ac:dyDescent="0.25">
      <c r="C8" s="116"/>
      <c r="D8" s="116"/>
      <c r="E8" s="116"/>
      <c r="F8" s="118"/>
      <c r="G8" s="31"/>
      <c r="H8" s="31"/>
    </row>
    <row r="9" spans="3:8" ht="15" x14ac:dyDescent="0.25">
      <c r="C9" s="116"/>
      <c r="D9" s="116"/>
      <c r="E9" s="116"/>
      <c r="F9" s="118"/>
      <c r="G9" s="31"/>
      <c r="H9" s="31"/>
    </row>
    <row r="10" spans="3:8" ht="15" x14ac:dyDescent="0.25">
      <c r="C10" s="116"/>
      <c r="D10" s="116"/>
      <c r="E10" s="116"/>
      <c r="F10" s="118"/>
      <c r="G10" s="31"/>
      <c r="H10" s="31"/>
    </row>
    <row r="11" spans="3:8" ht="15" x14ac:dyDescent="0.25">
      <c r="C11" s="116"/>
      <c r="D11" s="116"/>
      <c r="E11" s="116"/>
      <c r="F11" s="118"/>
      <c r="G11" s="31"/>
      <c r="H11" s="31"/>
    </row>
    <row r="12" spans="3:8" ht="15" x14ac:dyDescent="0.25">
      <c r="C12" s="116"/>
      <c r="D12" s="116"/>
      <c r="E12" s="116"/>
      <c r="F12" s="116"/>
      <c r="G12" s="31"/>
      <c r="H12" s="31"/>
    </row>
    <row r="13" spans="3:8" ht="15" x14ac:dyDescent="0.25">
      <c r="C13" s="116"/>
      <c r="D13" s="116"/>
      <c r="E13" s="116"/>
      <c r="F13" s="124"/>
      <c r="G13" s="31"/>
      <c r="H13" s="31"/>
    </row>
    <row r="14" spans="3:8" ht="15" x14ac:dyDescent="0.25">
      <c r="C14" s="125"/>
      <c r="D14" s="125"/>
      <c r="E14" s="116"/>
      <c r="F14" s="118"/>
      <c r="G14" s="31"/>
      <c r="H14" s="31"/>
    </row>
    <row r="15" spans="3:8" ht="15" x14ac:dyDescent="0.25">
      <c r="C15" s="125"/>
      <c r="D15" s="125"/>
      <c r="E15" s="116"/>
      <c r="F15" s="118"/>
      <c r="G15" s="31"/>
      <c r="H15" s="31"/>
    </row>
    <row r="16" spans="3:8" ht="15" x14ac:dyDescent="0.25">
      <c r="C16" s="125"/>
      <c r="D16" s="125"/>
      <c r="E16" s="116"/>
      <c r="F16" s="118"/>
      <c r="G16" s="31"/>
      <c r="H16" s="31"/>
    </row>
    <row r="17" spans="3:6" ht="15" x14ac:dyDescent="0.25">
      <c r="C17" s="125"/>
      <c r="D17" s="112"/>
      <c r="E17" s="116"/>
      <c r="F17" s="118"/>
    </row>
    <row r="18" spans="3:6" ht="15" x14ac:dyDescent="0.25">
      <c r="C18" s="125"/>
      <c r="D18" s="116"/>
      <c r="E18" s="116"/>
      <c r="F18" s="118"/>
    </row>
    <row r="19" spans="3:6" ht="15" x14ac:dyDescent="0.25">
      <c r="C19" s="125"/>
      <c r="D19" s="116"/>
      <c r="E19" s="116"/>
      <c r="F19" s="118"/>
    </row>
    <row r="20" spans="3:6" ht="15" x14ac:dyDescent="0.25">
      <c r="C20" s="125"/>
      <c r="D20" s="116"/>
      <c r="E20" s="116"/>
      <c r="F20" s="118"/>
    </row>
    <row r="21" spans="3:6" ht="15" x14ac:dyDescent="0.25">
      <c r="C21" s="125"/>
      <c r="D21" s="116"/>
      <c r="E21" s="116"/>
      <c r="F21" s="118"/>
    </row>
    <row r="22" spans="3:6" ht="15" x14ac:dyDescent="0.25">
      <c r="C22" s="125"/>
      <c r="D22" s="116"/>
      <c r="E22" s="116"/>
      <c r="F22" s="118"/>
    </row>
    <row r="23" spans="3:6" ht="15" x14ac:dyDescent="0.25">
      <c r="C23" s="125"/>
      <c r="D23" s="116"/>
      <c r="E23" s="116"/>
      <c r="F23" s="118"/>
    </row>
    <row r="24" spans="3:6" ht="15.75" thickBot="1" x14ac:dyDescent="0.3">
      <c r="C24" s="125"/>
      <c r="D24" s="125"/>
      <c r="E24" s="116"/>
      <c r="F24" s="118"/>
    </row>
    <row r="25" spans="3:6" s="42" customFormat="1" ht="15" x14ac:dyDescent="0.25">
      <c r="C25" s="125"/>
      <c r="D25" s="125"/>
      <c r="E25" s="116"/>
      <c r="F25" s="118"/>
    </row>
    <row r="26" spans="3:6" ht="15" x14ac:dyDescent="0.25">
      <c r="C26" s="125"/>
      <c r="D26" s="125"/>
      <c r="E26" s="116"/>
      <c r="F26" s="118"/>
    </row>
    <row r="27" spans="3:6" ht="15" x14ac:dyDescent="0.25">
      <c r="C27" s="125"/>
      <c r="D27" s="112"/>
      <c r="E27" s="116"/>
      <c r="F27" s="128"/>
    </row>
    <row r="28" spans="3:6" ht="15" x14ac:dyDescent="0.25">
      <c r="C28" s="125"/>
      <c r="D28" s="116"/>
      <c r="E28" s="116"/>
      <c r="F28" s="128"/>
    </row>
    <row r="29" spans="3:6" ht="15" x14ac:dyDescent="0.25">
      <c r="C29" s="125"/>
      <c r="D29" s="116"/>
      <c r="E29" s="131"/>
      <c r="F29" s="128"/>
    </row>
    <row r="30" spans="3:6" ht="15" x14ac:dyDescent="0.25">
      <c r="C30" s="125"/>
      <c r="D30" s="116"/>
      <c r="E30" s="116"/>
      <c r="F30" s="128"/>
    </row>
    <row r="31" spans="3:6" ht="15" x14ac:dyDescent="0.25">
      <c r="C31" s="125"/>
      <c r="D31" s="116"/>
      <c r="E31" s="116"/>
      <c r="F31" s="128"/>
    </row>
    <row r="32" spans="3:6" ht="15" x14ac:dyDescent="0.25">
      <c r="C32" s="125"/>
      <c r="D32" s="116"/>
      <c r="E32" s="116"/>
      <c r="F32" s="128"/>
    </row>
    <row r="33" spans="3:6" ht="15" x14ac:dyDescent="0.25">
      <c r="C33" s="125"/>
      <c r="D33" s="116"/>
      <c r="E33" s="116"/>
      <c r="F33" s="128"/>
    </row>
    <row r="34" spans="3:6" ht="15" x14ac:dyDescent="0.25">
      <c r="C34" s="125"/>
      <c r="D34" s="125"/>
      <c r="E34" s="116"/>
      <c r="F34" s="128"/>
    </row>
    <row r="35" spans="3:6" ht="15" x14ac:dyDescent="0.25">
      <c r="C35" s="125"/>
      <c r="D35" s="125"/>
      <c r="E35" s="116"/>
      <c r="F35" s="128"/>
    </row>
    <row r="36" spans="3:6" ht="15" x14ac:dyDescent="0.25">
      <c r="C36" s="125"/>
      <c r="D36" s="125"/>
      <c r="E36" s="116"/>
      <c r="F36" s="128"/>
    </row>
    <row r="37" spans="3:6" ht="15" x14ac:dyDescent="0.25">
      <c r="C37" s="125"/>
      <c r="D37" s="112"/>
      <c r="E37" s="116"/>
      <c r="F37" s="133"/>
    </row>
    <row r="38" spans="3:6" ht="15" x14ac:dyDescent="0.25">
      <c r="C38" s="125"/>
      <c r="D38" s="116"/>
      <c r="E38" s="116"/>
      <c r="F38" s="133"/>
    </row>
    <row r="39" spans="3:6" ht="15" x14ac:dyDescent="0.25">
      <c r="C39" s="125"/>
      <c r="D39" s="116"/>
      <c r="E39" s="116"/>
      <c r="F39" s="133"/>
    </row>
    <row r="40" spans="3:6" ht="15" x14ac:dyDescent="0.25">
      <c r="C40" s="125"/>
      <c r="D40" s="116"/>
      <c r="E40" s="131"/>
      <c r="F40" s="133"/>
    </row>
    <row r="41" spans="3:6" ht="15" x14ac:dyDescent="0.25">
      <c r="C41" s="125"/>
      <c r="D41" s="116"/>
      <c r="E41" s="116"/>
      <c r="F41" s="133"/>
    </row>
    <row r="42" spans="3:6" ht="15" x14ac:dyDescent="0.25">
      <c r="C42" s="125"/>
      <c r="D42" s="116"/>
      <c r="E42" s="116"/>
      <c r="F42" s="133"/>
    </row>
    <row r="43" spans="3:6" ht="15" x14ac:dyDescent="0.25">
      <c r="C43" s="125"/>
      <c r="D43" s="116"/>
      <c r="E43" s="116"/>
      <c r="F43" s="133"/>
    </row>
    <row r="44" spans="3:6" ht="15" x14ac:dyDescent="0.25">
      <c r="C44" s="125"/>
      <c r="D44" s="125"/>
      <c r="E44" s="116"/>
      <c r="F44" s="133"/>
    </row>
    <row r="45" spans="3:6" ht="15" x14ac:dyDescent="0.25">
      <c r="C45" s="125"/>
      <c r="D45" s="125"/>
      <c r="E45" s="116"/>
      <c r="F45" s="133"/>
    </row>
    <row r="46" spans="3:6" ht="15" x14ac:dyDescent="0.25">
      <c r="C46" s="125"/>
      <c r="D46" s="125"/>
      <c r="E46" s="131"/>
      <c r="F46" s="133"/>
    </row>
    <row r="47" spans="3:6" ht="15" x14ac:dyDescent="0.25">
      <c r="C47" s="125"/>
      <c r="D47" s="112"/>
      <c r="E47" s="116"/>
      <c r="F47" s="133"/>
    </row>
    <row r="48" spans="3:6" ht="15" x14ac:dyDescent="0.25">
      <c r="C48" s="125"/>
      <c r="D48" s="116"/>
      <c r="E48" s="116"/>
      <c r="F48" s="133"/>
    </row>
    <row r="49" spans="3:6" ht="15" x14ac:dyDescent="0.25">
      <c r="C49" s="125"/>
      <c r="D49" s="116"/>
      <c r="E49" s="116"/>
      <c r="F49" s="133"/>
    </row>
    <row r="50" spans="3:6" ht="15" x14ac:dyDescent="0.25">
      <c r="C50" s="125"/>
      <c r="D50" s="116"/>
      <c r="E50" s="131"/>
      <c r="F50" s="133"/>
    </row>
    <row r="51" spans="3:6" ht="15" x14ac:dyDescent="0.25">
      <c r="C51" s="125"/>
      <c r="D51" s="116"/>
      <c r="E51" s="116"/>
      <c r="F51" s="133"/>
    </row>
    <row r="52" spans="3:6" ht="15" x14ac:dyDescent="0.25"/>
    <row r="53" spans="3:6" ht="15" x14ac:dyDescent="0.25"/>
    <row r="54" spans="3:6" ht="15" customHeight="1" x14ac:dyDescent="0.25"/>
    <row r="55" spans="3:6" ht="15" customHeight="1" x14ac:dyDescent="0.25"/>
    <row r="56" spans="3:6" ht="15" customHeight="1" x14ac:dyDescent="0.25"/>
    <row r="57" spans="3:6" ht="15" customHeight="1" x14ac:dyDescent="0.25"/>
    <row r="58" spans="3:6" ht="15" customHeight="1" x14ac:dyDescent="0.25"/>
    <row r="59" spans="3:6" ht="15" customHeight="1" x14ac:dyDescent="0.25"/>
    <row r="60" spans="3:6" ht="15" customHeight="1" x14ac:dyDescent="0.25"/>
  </sheetData>
  <sheetProtection sheet="1" objects="1" scenarios="1"/>
  <mergeCells count="1">
    <mergeCell ref="C4:F4"/>
  </mergeCells>
  <pageMargins left="0.11811023622047245" right="0" top="0.39370078740157483" bottom="0.39370078740157483" header="0.31496062992125984" footer="0.11811023622047245"/>
  <pageSetup paperSize="9" scale="56" fitToWidth="0" orientation="landscape" r:id="rId1"/>
  <headerFooter>
    <oddFooter>&amp;LFRM-SGGIC-020-01&amp;CRev.01       Data: 10/04/2026&amp;R&amp;P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C0F1-94CF-41B8-B302-A8DAEFB4B6E8}">
  <sheetPr codeName="Planilha3"/>
  <dimension ref="B1:P55"/>
  <sheetViews>
    <sheetView showGridLines="0" zoomScaleNormal="100" zoomScaleSheetLayoutView="80" zoomScalePageLayoutView="80" workbookViewId="0"/>
  </sheetViews>
  <sheetFormatPr defaultColWidth="9.140625" defaultRowHeight="15" zeroHeight="1" x14ac:dyDescent="0.25"/>
  <cols>
    <col min="1" max="1" width="6.7109375" customWidth="1"/>
    <col min="2" max="2" width="8.7109375" customWidth="1"/>
    <col min="3" max="3" width="7.7109375" customWidth="1"/>
    <col min="4" max="4" width="6.42578125" customWidth="1"/>
    <col min="5" max="5" width="9.140625" customWidth="1"/>
    <col min="6" max="10" width="8.28515625" customWidth="1"/>
    <col min="11" max="11" width="9.140625" customWidth="1"/>
    <col min="12" max="12" width="10.5703125" customWidth="1"/>
    <col min="13" max="13" width="12" customWidth="1"/>
    <col min="14" max="14" width="13.28515625" customWidth="1"/>
    <col min="15" max="15" width="56.140625" customWidth="1"/>
    <col min="16" max="16" width="9.140625" customWidth="1"/>
  </cols>
  <sheetData>
    <row r="1" spans="2:16" s="1" customFormat="1" ht="72" customHeight="1" x14ac:dyDescent="0.25"/>
    <row r="2" spans="2:16" s="2" customFormat="1" ht="15" customHeight="1" x14ac:dyDescent="0.25"/>
    <row r="3" spans="2:16" x14ac:dyDescent="0.25"/>
    <row r="4" spans="2:16" x14ac:dyDescent="0.25"/>
    <row r="5" spans="2:16" ht="39" customHeight="1" x14ac:dyDescent="0.25">
      <c r="B5" s="214" t="s">
        <v>48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</row>
    <row r="6" spans="2:16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2:16" ht="33" customHeight="1" x14ac:dyDescent="0.25">
      <c r="B7" s="5"/>
      <c r="C7" s="207" t="s">
        <v>49</v>
      </c>
      <c r="D7" s="53">
        <v>5</v>
      </c>
      <c r="E7" s="8" t="s">
        <v>50</v>
      </c>
      <c r="F7" s="10">
        <f>IFERROR($D$7*F13,"")</f>
        <v>5</v>
      </c>
      <c r="G7" s="10">
        <f>IFERROR($D$7*G13,"")</f>
        <v>10</v>
      </c>
      <c r="H7" s="11">
        <f>IFERROR($D$7*H13,"")</f>
        <v>15</v>
      </c>
      <c r="I7" s="12">
        <f>IFERROR($D$7*I13,"")</f>
        <v>20</v>
      </c>
      <c r="J7" s="12">
        <f>IFERROR(D7*$J$13,"")</f>
        <v>25</v>
      </c>
      <c r="K7" s="6"/>
      <c r="L7" s="212" t="s">
        <v>51</v>
      </c>
      <c r="M7" s="212"/>
      <c r="N7" s="212"/>
      <c r="O7" s="213"/>
      <c r="P7" s="7"/>
    </row>
    <row r="8" spans="2:16" ht="30.75" thickBot="1" x14ac:dyDescent="0.3">
      <c r="B8" s="5"/>
      <c r="C8" s="208"/>
      <c r="D8" s="54">
        <v>4</v>
      </c>
      <c r="E8" s="8" t="s">
        <v>52</v>
      </c>
      <c r="F8" s="9">
        <f>IFERROR($D$8*F13,"")</f>
        <v>4</v>
      </c>
      <c r="G8" s="10">
        <f>IFERROR($D$8*G13,"")</f>
        <v>8</v>
      </c>
      <c r="H8" s="11">
        <f>IFERROR($D$8*H13,"")</f>
        <v>12</v>
      </c>
      <c r="I8" s="11">
        <f>IFERROR($D$8*I13,"")</f>
        <v>16</v>
      </c>
      <c r="J8" s="12">
        <f>IFERROR($D$8*J13,"")</f>
        <v>20</v>
      </c>
      <c r="K8" s="6"/>
      <c r="L8" s="13" t="s">
        <v>53</v>
      </c>
      <c r="M8" s="13" t="s">
        <v>35</v>
      </c>
      <c r="N8" s="97" t="s">
        <v>54</v>
      </c>
      <c r="O8" s="13" t="s">
        <v>55</v>
      </c>
      <c r="P8" s="7"/>
    </row>
    <row r="9" spans="2:16" ht="26.25" thickTop="1" x14ac:dyDescent="0.25">
      <c r="B9" s="5"/>
      <c r="C9" s="208"/>
      <c r="D9" s="55">
        <v>3</v>
      </c>
      <c r="E9" s="8" t="s">
        <v>56</v>
      </c>
      <c r="F9" s="9">
        <f>IFERROR($D$9*F13,"")</f>
        <v>3</v>
      </c>
      <c r="G9" s="10">
        <f>IFERROR($D$9*G13,"")</f>
        <v>6</v>
      </c>
      <c r="H9" s="10">
        <f>IFERROR($D$9*H13,"")</f>
        <v>9</v>
      </c>
      <c r="I9" s="11">
        <f>IFERROR($D$9*I13,"")</f>
        <v>12</v>
      </c>
      <c r="J9" s="11">
        <f>IFERROR($D$9*J13,"")</f>
        <v>15</v>
      </c>
      <c r="K9" s="6"/>
      <c r="L9" s="14" t="s">
        <v>57</v>
      </c>
      <c r="M9" s="14" t="s">
        <v>58</v>
      </c>
      <c r="N9" s="14" t="s">
        <v>59</v>
      </c>
      <c r="O9" s="100" t="s">
        <v>60</v>
      </c>
      <c r="P9" s="7"/>
    </row>
    <row r="10" spans="2:16" ht="38.25" x14ac:dyDescent="0.25">
      <c r="B10" s="5"/>
      <c r="C10" s="208"/>
      <c r="D10" s="56">
        <v>2</v>
      </c>
      <c r="E10" s="8" t="s">
        <v>61</v>
      </c>
      <c r="F10" s="9">
        <f>IFERROR($D$10*F13,"")</f>
        <v>2</v>
      </c>
      <c r="G10" s="9">
        <f>IFERROR($D$10*G13,"")</f>
        <v>4</v>
      </c>
      <c r="H10" s="10">
        <f>IFERROR($D$10*H13,"")</f>
        <v>6</v>
      </c>
      <c r="I10" s="10">
        <f>IFERROR($D$10*I13,"")</f>
        <v>8</v>
      </c>
      <c r="J10" s="10">
        <f>IFERROR($D$10*J13,"")</f>
        <v>10</v>
      </c>
      <c r="K10" s="6"/>
      <c r="L10" s="15" t="s">
        <v>62</v>
      </c>
      <c r="M10" s="15" t="s">
        <v>63</v>
      </c>
      <c r="N10" s="15" t="s">
        <v>59</v>
      </c>
      <c r="O10" s="16" t="s">
        <v>64</v>
      </c>
      <c r="P10" s="7"/>
    </row>
    <row r="11" spans="2:16" ht="33" customHeight="1" x14ac:dyDescent="0.25">
      <c r="B11" s="5"/>
      <c r="C11" s="209"/>
      <c r="D11" s="57">
        <v>1</v>
      </c>
      <c r="E11" s="8" t="s">
        <v>65</v>
      </c>
      <c r="F11" s="9">
        <f>IFERROR($D$11*F13,"")</f>
        <v>1</v>
      </c>
      <c r="G11" s="9">
        <f>IFERROR($D$11*G13,"")</f>
        <v>2</v>
      </c>
      <c r="H11" s="9">
        <f>IFERROR($D$11*H13,"")</f>
        <v>3</v>
      </c>
      <c r="I11" s="9">
        <f>IFERROR($D$11*I13,"")</f>
        <v>4</v>
      </c>
      <c r="J11" s="10">
        <f>IFERROR($D$11*J13,"")</f>
        <v>5</v>
      </c>
      <c r="K11" s="6"/>
      <c r="L11" s="17" t="s">
        <v>66</v>
      </c>
      <c r="M11" s="17" t="s">
        <v>67</v>
      </c>
      <c r="N11" s="17" t="s">
        <v>68</v>
      </c>
      <c r="O11" s="18" t="s">
        <v>69</v>
      </c>
      <c r="P11" s="7"/>
    </row>
    <row r="12" spans="2:16" ht="30.75" customHeight="1" x14ac:dyDescent="0.25">
      <c r="B12" s="5"/>
      <c r="C12" s="6"/>
      <c r="D12" s="6"/>
      <c r="E12" s="6"/>
      <c r="F12" s="20" t="s">
        <v>70</v>
      </c>
      <c r="G12" s="21" t="s">
        <v>58</v>
      </c>
      <c r="H12" s="21" t="s">
        <v>63</v>
      </c>
      <c r="I12" s="21" t="s">
        <v>67</v>
      </c>
      <c r="J12" s="20" t="s">
        <v>71</v>
      </c>
      <c r="K12" s="6"/>
      <c r="L12" s="19" t="s">
        <v>72</v>
      </c>
      <c r="M12" s="19" t="s">
        <v>73</v>
      </c>
      <c r="N12" s="19" t="s">
        <v>68</v>
      </c>
      <c r="O12" s="98" t="s">
        <v>74</v>
      </c>
      <c r="P12" s="7"/>
    </row>
    <row r="13" spans="2:16" ht="27" customHeight="1" thickBot="1" x14ac:dyDescent="0.3">
      <c r="B13" s="5"/>
      <c r="C13" s="6"/>
      <c r="D13" s="6"/>
      <c r="E13" s="6"/>
      <c r="F13" s="58">
        <v>1</v>
      </c>
      <c r="G13" s="59">
        <v>2</v>
      </c>
      <c r="H13" s="60">
        <v>3</v>
      </c>
      <c r="I13" s="61">
        <v>4</v>
      </c>
      <c r="J13" s="62">
        <v>5</v>
      </c>
      <c r="K13" s="6"/>
      <c r="L13" s="6"/>
      <c r="M13" s="6"/>
      <c r="N13" s="6"/>
      <c r="O13" s="6"/>
      <c r="P13" s="7"/>
    </row>
    <row r="14" spans="2:16" ht="31.5" customHeight="1" thickTop="1" x14ac:dyDescent="0.25">
      <c r="B14" s="5"/>
      <c r="C14" s="6"/>
      <c r="D14" s="6"/>
      <c r="E14" s="6"/>
      <c r="F14" s="210" t="s">
        <v>75</v>
      </c>
      <c r="G14" s="211"/>
      <c r="H14" s="211"/>
      <c r="I14" s="211"/>
      <c r="J14" s="211"/>
      <c r="K14" s="6"/>
      <c r="L14" s="6"/>
      <c r="M14" s="6"/>
      <c r="N14" s="6"/>
      <c r="O14" s="6"/>
      <c r="P14" s="7"/>
    </row>
    <row r="15" spans="2:16" x14ac:dyDescent="0.25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99"/>
    </row>
    <row r="16" spans="2:16" x14ac:dyDescent="0.25">
      <c r="L16" s="6"/>
      <c r="M16" s="6"/>
      <c r="N16" s="6"/>
      <c r="O16" s="6"/>
    </row>
    <row r="17" spans="3:15" hidden="1" x14ac:dyDescent="0.25">
      <c r="L17" s="6"/>
      <c r="M17" s="6"/>
      <c r="N17" s="6"/>
      <c r="O17" s="6"/>
    </row>
    <row r="18" spans="3:15" hidden="1" x14ac:dyDescent="0.25">
      <c r="L18" s="6"/>
      <c r="M18" s="6"/>
      <c r="N18" s="6"/>
      <c r="O18" s="6"/>
    </row>
    <row r="19" spans="3:15" hidden="1" x14ac:dyDescent="0.25">
      <c r="L19" s="6"/>
      <c r="M19" s="6"/>
      <c r="N19" s="6"/>
      <c r="O19" s="6"/>
    </row>
    <row r="20" spans="3:15" hidden="1" x14ac:dyDescent="0.25">
      <c r="M20" s="6"/>
      <c r="N20" s="6"/>
      <c r="O20" s="6"/>
    </row>
    <row r="25" spans="3:15" hidden="1" x14ac:dyDescent="0.25">
      <c r="C25" s="26" t="s">
        <v>76</v>
      </c>
      <c r="D25" s="26"/>
      <c r="E25" s="26" t="s">
        <v>53</v>
      </c>
      <c r="F25" s="26" t="s">
        <v>28</v>
      </c>
      <c r="G25" s="26"/>
      <c r="I25" s="30" t="s">
        <v>77</v>
      </c>
      <c r="N25" s="26" t="s">
        <v>78</v>
      </c>
    </row>
    <row r="26" spans="3:15" hidden="1" x14ac:dyDescent="0.25">
      <c r="C26" s="26">
        <v>0</v>
      </c>
      <c r="D26" s="26"/>
      <c r="E26" s="26">
        <v>0</v>
      </c>
      <c r="F26" s="26" t="s">
        <v>79</v>
      </c>
      <c r="G26" s="26"/>
      <c r="I26" t="s">
        <v>80</v>
      </c>
    </row>
    <row r="27" spans="3:15" hidden="1" x14ac:dyDescent="0.25">
      <c r="C27" s="27">
        <v>1</v>
      </c>
      <c r="D27" s="27"/>
      <c r="E27" s="27" t="s">
        <v>57</v>
      </c>
      <c r="F27" s="27" t="s">
        <v>58</v>
      </c>
      <c r="G27" s="28"/>
      <c r="I27" t="s">
        <v>81</v>
      </c>
      <c r="N27" s="49" t="s">
        <v>82</v>
      </c>
    </row>
    <row r="28" spans="3:15" hidden="1" x14ac:dyDescent="0.25">
      <c r="C28" s="27">
        <v>2</v>
      </c>
      <c r="D28" s="27"/>
      <c r="E28" s="27" t="s">
        <v>57</v>
      </c>
      <c r="F28" s="27" t="s">
        <v>58</v>
      </c>
      <c r="G28" s="28"/>
      <c r="I28" t="s">
        <v>83</v>
      </c>
      <c r="N28" s="49" t="s">
        <v>84</v>
      </c>
    </row>
    <row r="29" spans="3:15" hidden="1" x14ac:dyDescent="0.25">
      <c r="C29" s="27">
        <v>3</v>
      </c>
      <c r="D29" s="27"/>
      <c r="E29" s="27" t="s">
        <v>57</v>
      </c>
      <c r="F29" s="27" t="s">
        <v>58</v>
      </c>
      <c r="G29" s="28"/>
      <c r="N29" s="49" t="s">
        <v>85</v>
      </c>
    </row>
    <row r="30" spans="3:15" hidden="1" x14ac:dyDescent="0.25">
      <c r="C30" s="27">
        <v>4</v>
      </c>
      <c r="D30" s="27"/>
      <c r="E30" s="27" t="s">
        <v>57</v>
      </c>
      <c r="F30" s="27" t="s">
        <v>58</v>
      </c>
      <c r="G30" s="28"/>
      <c r="N30" s="49" t="s">
        <v>86</v>
      </c>
    </row>
    <row r="31" spans="3:15" hidden="1" x14ac:dyDescent="0.25">
      <c r="C31" s="27">
        <v>5</v>
      </c>
      <c r="D31" s="27"/>
      <c r="E31" s="27" t="s">
        <v>62</v>
      </c>
      <c r="F31" s="27" t="s">
        <v>63</v>
      </c>
      <c r="G31" s="28"/>
    </row>
    <row r="32" spans="3:15" ht="15.75" hidden="1" thickBot="1" x14ac:dyDescent="0.3">
      <c r="C32" s="27">
        <v>6</v>
      </c>
      <c r="D32" s="27"/>
      <c r="E32" s="27" t="s">
        <v>62</v>
      </c>
      <c r="F32" s="27" t="s">
        <v>63</v>
      </c>
      <c r="G32" s="28"/>
      <c r="I32" s="30" t="s">
        <v>87</v>
      </c>
    </row>
    <row r="33" spans="3:15" ht="31.5" hidden="1" thickTop="1" thickBot="1" x14ac:dyDescent="0.3">
      <c r="C33" s="27">
        <v>7</v>
      </c>
      <c r="D33" s="27"/>
      <c r="E33" s="27" t="s">
        <v>62</v>
      </c>
      <c r="F33" s="27" t="s">
        <v>63</v>
      </c>
      <c r="G33" s="28"/>
      <c r="N33" s="3" t="s">
        <v>32</v>
      </c>
      <c r="O33" s="3" t="s">
        <v>35</v>
      </c>
    </row>
    <row r="34" spans="3:15" ht="30.75" hidden="1" thickTop="1" x14ac:dyDescent="0.25">
      <c r="C34" s="27">
        <v>8</v>
      </c>
      <c r="D34" s="27"/>
      <c r="E34" s="27" t="s">
        <v>62</v>
      </c>
      <c r="F34" s="27" t="s">
        <v>63</v>
      </c>
      <c r="G34" s="28"/>
      <c r="I34" t="s">
        <v>88</v>
      </c>
      <c r="N34" s="4" t="s">
        <v>89</v>
      </c>
      <c r="O34" s="25">
        <v>1</v>
      </c>
    </row>
    <row r="35" spans="3:15" hidden="1" x14ac:dyDescent="0.25">
      <c r="C35" s="27">
        <v>9</v>
      </c>
      <c r="D35" s="27"/>
      <c r="E35" s="27" t="s">
        <v>62</v>
      </c>
      <c r="F35" s="27" t="s">
        <v>63</v>
      </c>
      <c r="G35" s="28"/>
      <c r="I35" t="s">
        <v>90</v>
      </c>
      <c r="N35" s="4" t="s">
        <v>91</v>
      </c>
      <c r="O35" s="25">
        <v>2</v>
      </c>
    </row>
    <row r="36" spans="3:15" hidden="1" x14ac:dyDescent="0.25">
      <c r="C36" s="27">
        <v>10</v>
      </c>
      <c r="D36" s="27"/>
      <c r="E36" s="27" t="s">
        <v>62</v>
      </c>
      <c r="F36" s="27" t="s">
        <v>63</v>
      </c>
      <c r="G36" s="28"/>
      <c r="I36" t="s">
        <v>92</v>
      </c>
      <c r="N36" s="4" t="s">
        <v>93</v>
      </c>
      <c r="O36" s="25">
        <v>3</v>
      </c>
    </row>
    <row r="37" spans="3:15" hidden="1" x14ac:dyDescent="0.25">
      <c r="C37" s="27">
        <v>12</v>
      </c>
      <c r="D37" s="27"/>
      <c r="E37" s="27" t="s">
        <v>66</v>
      </c>
      <c r="F37" s="27" t="s">
        <v>67</v>
      </c>
      <c r="G37" s="28"/>
      <c r="I37" t="s">
        <v>94</v>
      </c>
      <c r="N37" s="4" t="s">
        <v>95</v>
      </c>
      <c r="O37" s="25">
        <v>4</v>
      </c>
    </row>
    <row r="38" spans="3:15" ht="30" hidden="1" x14ac:dyDescent="0.25">
      <c r="C38" s="27">
        <v>13</v>
      </c>
      <c r="D38" s="27"/>
      <c r="E38" s="27" t="s">
        <v>66</v>
      </c>
      <c r="F38" s="27" t="s">
        <v>67</v>
      </c>
      <c r="G38" s="28"/>
      <c r="I38" t="s">
        <v>96</v>
      </c>
      <c r="N38" s="4" t="s">
        <v>97</v>
      </c>
      <c r="O38" s="25">
        <v>5</v>
      </c>
    </row>
    <row r="39" spans="3:15" hidden="1" x14ac:dyDescent="0.25">
      <c r="C39" s="27">
        <v>14</v>
      </c>
      <c r="D39" s="27"/>
      <c r="E39" s="27" t="s">
        <v>66</v>
      </c>
      <c r="F39" s="27" t="s">
        <v>67</v>
      </c>
      <c r="G39" s="28"/>
    </row>
    <row r="40" spans="3:15" ht="15.75" hidden="1" thickBot="1" x14ac:dyDescent="0.3">
      <c r="C40" s="27">
        <v>15</v>
      </c>
      <c r="D40" s="27"/>
      <c r="E40" s="27" t="s">
        <v>66</v>
      </c>
      <c r="F40" s="27" t="s">
        <v>67</v>
      </c>
      <c r="G40" s="28"/>
    </row>
    <row r="41" spans="3:15" ht="16.5" hidden="1" thickTop="1" thickBot="1" x14ac:dyDescent="0.3">
      <c r="C41" s="27">
        <v>16</v>
      </c>
      <c r="D41" s="27"/>
      <c r="E41" s="27" t="s">
        <v>66</v>
      </c>
      <c r="F41" s="27" t="s">
        <v>67</v>
      </c>
      <c r="G41" s="28"/>
      <c r="N41" s="3" t="s">
        <v>33</v>
      </c>
      <c r="O41" s="3" t="s">
        <v>35</v>
      </c>
    </row>
    <row r="42" spans="3:15" ht="30.75" hidden="1" thickTop="1" x14ac:dyDescent="0.25">
      <c r="C42" s="27">
        <v>20</v>
      </c>
      <c r="D42" s="27"/>
      <c r="E42" s="27" t="s">
        <v>98</v>
      </c>
      <c r="F42" s="27" t="s">
        <v>73</v>
      </c>
      <c r="G42" s="28"/>
      <c r="N42" s="4" t="s">
        <v>99</v>
      </c>
      <c r="O42" s="25">
        <v>1</v>
      </c>
    </row>
    <row r="43" spans="3:15" hidden="1" x14ac:dyDescent="0.25">
      <c r="C43" s="27">
        <v>21</v>
      </c>
      <c r="D43" s="27"/>
      <c r="E43" s="27" t="s">
        <v>98</v>
      </c>
      <c r="F43" s="27" t="s">
        <v>73</v>
      </c>
      <c r="G43" s="28"/>
      <c r="N43" s="4" t="s">
        <v>100</v>
      </c>
      <c r="O43" s="25">
        <v>2</v>
      </c>
    </row>
    <row r="44" spans="3:15" hidden="1" x14ac:dyDescent="0.25">
      <c r="C44" s="27">
        <v>22</v>
      </c>
      <c r="D44" s="27"/>
      <c r="E44" s="27" t="s">
        <v>98</v>
      </c>
      <c r="F44" s="27" t="s">
        <v>73</v>
      </c>
      <c r="G44" s="28"/>
      <c r="N44" s="4" t="s">
        <v>101</v>
      </c>
      <c r="O44" s="25">
        <v>3</v>
      </c>
    </row>
    <row r="45" spans="3:15" hidden="1" x14ac:dyDescent="0.25">
      <c r="C45" s="27">
        <v>23</v>
      </c>
      <c r="D45" s="27"/>
      <c r="E45" s="27" t="s">
        <v>98</v>
      </c>
      <c r="F45" s="27" t="s">
        <v>73</v>
      </c>
      <c r="G45" s="28"/>
      <c r="N45" s="4" t="s">
        <v>102</v>
      </c>
      <c r="O45" s="25">
        <v>4</v>
      </c>
    </row>
    <row r="46" spans="3:15" ht="30" hidden="1" x14ac:dyDescent="0.25">
      <c r="C46" s="27">
        <v>24</v>
      </c>
      <c r="E46" s="27" t="s">
        <v>98</v>
      </c>
      <c r="F46" s="27" t="s">
        <v>73</v>
      </c>
      <c r="N46" s="4" t="s">
        <v>103</v>
      </c>
      <c r="O46" s="25">
        <v>5</v>
      </c>
    </row>
    <row r="47" spans="3:15" hidden="1" x14ac:dyDescent="0.25">
      <c r="C47" s="27">
        <v>25</v>
      </c>
      <c r="E47" s="27" t="s">
        <v>98</v>
      </c>
      <c r="F47" s="27" t="s">
        <v>73</v>
      </c>
    </row>
    <row r="49" spans="14:14" hidden="1" x14ac:dyDescent="0.25">
      <c r="N49" s="26" t="s">
        <v>104</v>
      </c>
    </row>
    <row r="51" spans="14:14" hidden="1" x14ac:dyDescent="0.25">
      <c r="N51" s="49" t="s">
        <v>105</v>
      </c>
    </row>
    <row r="52" spans="14:14" hidden="1" x14ac:dyDescent="0.25">
      <c r="N52" s="49" t="s">
        <v>106</v>
      </c>
    </row>
    <row r="53" spans="14:14" hidden="1" x14ac:dyDescent="0.25">
      <c r="N53" s="49" t="s">
        <v>107</v>
      </c>
    </row>
    <row r="54" spans="14:14" hidden="1" x14ac:dyDescent="0.25">
      <c r="N54" s="49" t="s">
        <v>108</v>
      </c>
    </row>
    <row r="55" spans="14:14" hidden="1" x14ac:dyDescent="0.25">
      <c r="N55" s="49" t="s">
        <v>109</v>
      </c>
    </row>
  </sheetData>
  <sheetProtection sheet="1" objects="1" scenarios="1"/>
  <mergeCells count="4">
    <mergeCell ref="C7:C11"/>
    <mergeCell ref="F14:J14"/>
    <mergeCell ref="L7:O7"/>
    <mergeCell ref="B5:P5"/>
  </mergeCells>
  <pageMargins left="0.51181102362204722" right="0.51181102362204722" top="0.78740157480314965" bottom="0.78740157480314965" header="0.31496062992125984" footer="0.31496062992125984"/>
  <pageSetup paperSize="9" scale="69" orientation="landscape" horizontalDpi="4294967294" r:id="rId1"/>
  <headerFooter>
    <oddFooter>&amp;LFRM-SGGIC-020-01&amp;CRev.01               Data: 10/04/2026&amp;R&amp;P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E406-7A49-4DB0-B788-CF8556653004}">
  <dimension ref="A1:P55"/>
  <sheetViews>
    <sheetView showGridLines="0" zoomScaleNormal="100" workbookViewId="0"/>
  </sheetViews>
  <sheetFormatPr defaultColWidth="0" defaultRowHeight="0" customHeight="1" zeroHeight="1" x14ac:dyDescent="0.25"/>
  <cols>
    <col min="1" max="1" width="6.7109375" customWidth="1"/>
    <col min="2" max="2" width="8.7109375" customWidth="1"/>
    <col min="3" max="3" width="7.7109375" customWidth="1"/>
    <col min="4" max="4" width="6.42578125" customWidth="1"/>
    <col min="5" max="5" width="9.140625" customWidth="1"/>
    <col min="6" max="10" width="8.28515625" customWidth="1"/>
    <col min="11" max="11" width="9.140625" customWidth="1"/>
    <col min="12" max="12" width="10.5703125" customWidth="1"/>
    <col min="13" max="13" width="13" customWidth="1"/>
    <col min="14" max="14" width="17.7109375" bestFit="1" customWidth="1"/>
    <col min="15" max="15" width="6.42578125" customWidth="1"/>
    <col min="16" max="16" width="9.140625" customWidth="1"/>
    <col min="17" max="16384" width="9.140625" hidden="1"/>
  </cols>
  <sheetData>
    <row r="1" spans="2:15" s="1" customFormat="1" ht="72" customHeight="1" x14ac:dyDescent="0.25"/>
    <row r="2" spans="2:15" s="2" customFormat="1" ht="15" customHeight="1" x14ac:dyDescent="0.25"/>
    <row r="3" spans="2:15" ht="15" x14ac:dyDescent="0.25"/>
    <row r="4" spans="2:15" ht="15" x14ac:dyDescent="0.25"/>
    <row r="5" spans="2:15" ht="15" x14ac:dyDescent="0.25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2:15" ht="15.75" x14ac:dyDescent="0.25">
      <c r="B6" s="5"/>
      <c r="C6" s="79"/>
      <c r="D6" s="80"/>
      <c r="O6" s="7"/>
    </row>
    <row r="7" spans="2:15" ht="33" customHeight="1" x14ac:dyDescent="0.25">
      <c r="B7" s="5"/>
      <c r="C7" s="79"/>
      <c r="D7" s="80"/>
      <c r="E7" s="222" t="s">
        <v>110</v>
      </c>
      <c r="F7" s="223"/>
      <c r="G7" s="223"/>
      <c r="H7" s="223"/>
      <c r="I7" s="223"/>
      <c r="J7" s="223"/>
      <c r="K7" s="223"/>
      <c r="L7" s="223"/>
      <c r="M7" s="224"/>
      <c r="N7" s="82"/>
      <c r="O7" s="7"/>
    </row>
    <row r="8" spans="2:15" ht="100.5" customHeight="1" x14ac:dyDescent="0.25">
      <c r="B8" s="5"/>
      <c r="C8" s="79"/>
      <c r="D8" s="80"/>
      <c r="E8" s="216" t="s">
        <v>105</v>
      </c>
      <c r="F8" s="217"/>
      <c r="G8" s="218"/>
      <c r="H8" s="219" t="s">
        <v>111</v>
      </c>
      <c r="I8" s="220"/>
      <c r="J8" s="220"/>
      <c r="K8" s="220"/>
      <c r="L8" s="220"/>
      <c r="M8" s="221"/>
      <c r="N8" s="83"/>
      <c r="O8" s="7"/>
    </row>
    <row r="9" spans="2:15" ht="100.5" customHeight="1" x14ac:dyDescent="0.25">
      <c r="B9" s="5"/>
      <c r="C9" s="79"/>
      <c r="D9" s="80"/>
      <c r="E9" s="216" t="s">
        <v>106</v>
      </c>
      <c r="F9" s="217"/>
      <c r="G9" s="218"/>
      <c r="H9" s="219" t="s">
        <v>112</v>
      </c>
      <c r="I9" s="220"/>
      <c r="J9" s="220"/>
      <c r="K9" s="220"/>
      <c r="L9" s="220"/>
      <c r="M9" s="221"/>
      <c r="N9" s="83"/>
      <c r="O9" s="7"/>
    </row>
    <row r="10" spans="2:15" ht="100.5" customHeight="1" x14ac:dyDescent="0.25">
      <c r="B10" s="5"/>
      <c r="C10" s="79"/>
      <c r="D10" s="80"/>
      <c r="E10" s="216" t="s">
        <v>113</v>
      </c>
      <c r="F10" s="217"/>
      <c r="G10" s="218"/>
      <c r="H10" s="219" t="s">
        <v>114</v>
      </c>
      <c r="I10" s="220"/>
      <c r="J10" s="220"/>
      <c r="K10" s="220"/>
      <c r="L10" s="220"/>
      <c r="M10" s="221"/>
      <c r="N10" s="83"/>
      <c r="O10" s="7"/>
    </row>
    <row r="11" spans="2:15" ht="100.5" customHeight="1" x14ac:dyDescent="0.25">
      <c r="B11" s="5"/>
      <c r="C11" s="6"/>
      <c r="D11" s="6"/>
      <c r="E11" s="216" t="s">
        <v>108</v>
      </c>
      <c r="F11" s="217"/>
      <c r="G11" s="218"/>
      <c r="H11" s="219" t="s">
        <v>115</v>
      </c>
      <c r="I11" s="220"/>
      <c r="J11" s="220"/>
      <c r="K11" s="220"/>
      <c r="L11" s="220"/>
      <c r="M11" s="221"/>
      <c r="N11" s="83"/>
      <c r="O11" s="7"/>
    </row>
    <row r="12" spans="2:15" ht="100.5" customHeight="1" x14ac:dyDescent="0.25">
      <c r="B12" s="5"/>
      <c r="C12" s="6"/>
      <c r="D12" s="6"/>
      <c r="E12" s="216" t="s">
        <v>116</v>
      </c>
      <c r="F12" s="217"/>
      <c r="G12" s="218"/>
      <c r="H12" s="219" t="s">
        <v>117</v>
      </c>
      <c r="I12" s="220"/>
      <c r="J12" s="220"/>
      <c r="K12" s="220"/>
      <c r="L12" s="220"/>
      <c r="M12" s="221"/>
      <c r="N12" s="6"/>
      <c r="O12" s="7"/>
    </row>
    <row r="13" spans="2:15" ht="57.75" customHeight="1" x14ac:dyDescent="0.25">
      <c r="B13" s="5"/>
      <c r="C13" s="6"/>
      <c r="D13" s="6"/>
      <c r="E13" s="6"/>
      <c r="F13" s="81"/>
      <c r="G13" s="81"/>
      <c r="H13" s="81"/>
      <c r="I13" s="81"/>
      <c r="J13" s="81"/>
      <c r="K13" s="6"/>
      <c r="L13" s="6"/>
      <c r="M13" s="6"/>
      <c r="N13" s="6"/>
      <c r="O13" s="7"/>
    </row>
    <row r="14" spans="2:15" ht="31.5" customHeight="1" x14ac:dyDescent="0.25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2:15" ht="15" x14ac:dyDescent="0.25"/>
    <row r="16" spans="2:15" ht="15" x14ac:dyDescent="0.25">
      <c r="L16" s="6"/>
      <c r="M16" s="6"/>
      <c r="N16" s="6"/>
      <c r="O16" s="6"/>
    </row>
    <row r="17" spans="3:15" ht="15" hidden="1" x14ac:dyDescent="0.25">
      <c r="L17" s="6"/>
      <c r="M17" s="6"/>
      <c r="N17" s="6"/>
      <c r="O17" s="6"/>
    </row>
    <row r="18" spans="3:15" ht="15" hidden="1" x14ac:dyDescent="0.25">
      <c r="L18" s="6"/>
      <c r="M18" s="6"/>
      <c r="N18" s="6"/>
      <c r="O18" s="6"/>
    </row>
    <row r="19" spans="3:15" ht="15" hidden="1" x14ac:dyDescent="0.25">
      <c r="L19" s="6"/>
      <c r="M19" s="6"/>
      <c r="N19" s="6"/>
      <c r="O19" s="6"/>
    </row>
    <row r="20" spans="3:15" ht="15" hidden="1" x14ac:dyDescent="0.25">
      <c r="M20" s="6"/>
      <c r="N20" s="6"/>
      <c r="O20" s="6"/>
    </row>
    <row r="21" spans="3:15" ht="15" hidden="1" x14ac:dyDescent="0.25"/>
    <row r="22" spans="3:15" ht="15" hidden="1" x14ac:dyDescent="0.25"/>
    <row r="23" spans="3:15" ht="15" hidden="1" x14ac:dyDescent="0.25"/>
    <row r="24" spans="3:15" ht="15" hidden="1" x14ac:dyDescent="0.25"/>
    <row r="25" spans="3:15" ht="15" hidden="1" x14ac:dyDescent="0.25">
      <c r="C25" s="26" t="s">
        <v>76</v>
      </c>
      <c r="D25" s="26"/>
      <c r="E25" s="26" t="s">
        <v>53</v>
      </c>
      <c r="F25" s="26" t="s">
        <v>28</v>
      </c>
      <c r="G25" s="26"/>
      <c r="I25" s="30" t="s">
        <v>77</v>
      </c>
      <c r="N25" s="26" t="s">
        <v>78</v>
      </c>
    </row>
    <row r="26" spans="3:15" ht="15" hidden="1" x14ac:dyDescent="0.25">
      <c r="C26" s="26">
        <v>0</v>
      </c>
      <c r="D26" s="26"/>
      <c r="E26" s="26">
        <v>0</v>
      </c>
      <c r="F26" s="26" t="s">
        <v>79</v>
      </c>
      <c r="G26" s="26"/>
      <c r="I26" t="s">
        <v>80</v>
      </c>
    </row>
    <row r="27" spans="3:15" ht="15" hidden="1" x14ac:dyDescent="0.25">
      <c r="C27" s="27">
        <v>1</v>
      </c>
      <c r="D27" s="27"/>
      <c r="E27" s="27" t="s">
        <v>57</v>
      </c>
      <c r="F27" s="27" t="s">
        <v>58</v>
      </c>
      <c r="G27" s="28"/>
      <c r="I27" t="s">
        <v>81</v>
      </c>
      <c r="N27" s="49" t="s">
        <v>82</v>
      </c>
    </row>
    <row r="28" spans="3:15" ht="15" hidden="1" x14ac:dyDescent="0.25">
      <c r="C28" s="27">
        <v>2</v>
      </c>
      <c r="D28" s="27"/>
      <c r="E28" s="27" t="s">
        <v>57</v>
      </c>
      <c r="F28" s="27" t="s">
        <v>58</v>
      </c>
      <c r="G28" s="28"/>
      <c r="I28" t="s">
        <v>83</v>
      </c>
      <c r="N28" s="49" t="s">
        <v>84</v>
      </c>
    </row>
    <row r="29" spans="3:15" ht="15" hidden="1" x14ac:dyDescent="0.25">
      <c r="C29" s="27">
        <v>3</v>
      </c>
      <c r="D29" s="27"/>
      <c r="E29" s="27" t="s">
        <v>57</v>
      </c>
      <c r="F29" s="27" t="s">
        <v>58</v>
      </c>
      <c r="G29" s="28"/>
      <c r="N29" s="49" t="s">
        <v>85</v>
      </c>
    </row>
    <row r="30" spans="3:15" ht="15" hidden="1" x14ac:dyDescent="0.25">
      <c r="C30" s="27">
        <v>4</v>
      </c>
      <c r="D30" s="27"/>
      <c r="E30" s="27" t="s">
        <v>57</v>
      </c>
      <c r="F30" s="27" t="s">
        <v>58</v>
      </c>
      <c r="G30" s="28"/>
      <c r="N30" s="49" t="s">
        <v>86</v>
      </c>
    </row>
    <row r="31" spans="3:15" ht="15" hidden="1" x14ac:dyDescent="0.25">
      <c r="C31" s="27">
        <v>5</v>
      </c>
      <c r="D31" s="27"/>
      <c r="E31" s="27" t="s">
        <v>62</v>
      </c>
      <c r="F31" s="27" t="s">
        <v>63</v>
      </c>
      <c r="G31" s="28"/>
    </row>
    <row r="32" spans="3:15" ht="15" hidden="1" x14ac:dyDescent="0.25">
      <c r="C32" s="27">
        <v>6</v>
      </c>
      <c r="D32" s="27"/>
      <c r="E32" s="27" t="s">
        <v>62</v>
      </c>
      <c r="F32" s="27" t="s">
        <v>63</v>
      </c>
      <c r="G32" s="28"/>
    </row>
    <row r="33" spans="3:15" ht="16.5" hidden="1" thickTop="1" thickBot="1" x14ac:dyDescent="0.3">
      <c r="C33" s="27">
        <v>7</v>
      </c>
      <c r="D33" s="27"/>
      <c r="E33" s="27" t="s">
        <v>62</v>
      </c>
      <c r="F33" s="27" t="s">
        <v>63</v>
      </c>
      <c r="G33" s="28"/>
      <c r="N33" s="3" t="s">
        <v>32</v>
      </c>
      <c r="O33" s="3" t="s">
        <v>35</v>
      </c>
    </row>
    <row r="34" spans="3:15" ht="15" hidden="1" x14ac:dyDescent="0.25">
      <c r="C34" s="27">
        <v>8</v>
      </c>
      <c r="D34" s="27"/>
      <c r="E34" s="27" t="s">
        <v>62</v>
      </c>
      <c r="F34" s="27" t="s">
        <v>63</v>
      </c>
      <c r="G34" s="28"/>
      <c r="N34" s="4" t="s">
        <v>89</v>
      </c>
      <c r="O34" s="25">
        <v>1</v>
      </c>
    </row>
    <row r="35" spans="3:15" ht="15" hidden="1" x14ac:dyDescent="0.25">
      <c r="C35" s="27">
        <v>9</v>
      </c>
      <c r="D35" s="27"/>
      <c r="E35" s="27" t="s">
        <v>62</v>
      </c>
      <c r="F35" s="27" t="s">
        <v>63</v>
      </c>
      <c r="G35" s="28"/>
      <c r="N35" s="4" t="s">
        <v>91</v>
      </c>
      <c r="O35" s="25">
        <v>2</v>
      </c>
    </row>
    <row r="36" spans="3:15" ht="15" hidden="1" x14ac:dyDescent="0.25">
      <c r="C36" s="27">
        <v>10</v>
      </c>
      <c r="D36" s="27"/>
      <c r="E36" s="27" t="s">
        <v>62</v>
      </c>
      <c r="F36" s="27" t="s">
        <v>63</v>
      </c>
      <c r="G36" s="28"/>
      <c r="N36" s="4" t="s">
        <v>93</v>
      </c>
      <c r="O36" s="25">
        <v>3</v>
      </c>
    </row>
    <row r="37" spans="3:15" ht="15" hidden="1" x14ac:dyDescent="0.25">
      <c r="C37" s="27">
        <v>12</v>
      </c>
      <c r="D37" s="27"/>
      <c r="E37" s="27" t="s">
        <v>66</v>
      </c>
      <c r="F37" s="27" t="s">
        <v>67</v>
      </c>
      <c r="G37" s="28"/>
      <c r="N37" s="4" t="s">
        <v>95</v>
      </c>
      <c r="O37" s="25">
        <v>4</v>
      </c>
    </row>
    <row r="38" spans="3:15" ht="15" hidden="1" x14ac:dyDescent="0.25">
      <c r="C38" s="27">
        <v>13</v>
      </c>
      <c r="D38" s="27"/>
      <c r="E38" s="27" t="s">
        <v>66</v>
      </c>
      <c r="F38" s="27" t="s">
        <v>67</v>
      </c>
      <c r="G38" s="28"/>
      <c r="N38" s="4" t="s">
        <v>97</v>
      </c>
      <c r="O38" s="25">
        <v>5</v>
      </c>
    </row>
    <row r="39" spans="3:15" ht="15" hidden="1" x14ac:dyDescent="0.25">
      <c r="C39" s="27">
        <v>14</v>
      </c>
      <c r="D39" s="27"/>
      <c r="E39" s="27" t="s">
        <v>66</v>
      </c>
      <c r="F39" s="27" t="s">
        <v>67</v>
      </c>
      <c r="G39" s="28"/>
    </row>
    <row r="40" spans="3:15" ht="15" hidden="1" x14ac:dyDescent="0.25">
      <c r="C40" s="27">
        <v>15</v>
      </c>
      <c r="D40" s="27"/>
      <c r="E40" s="27" t="s">
        <v>66</v>
      </c>
      <c r="F40" s="27" t="s">
        <v>67</v>
      </c>
      <c r="G40" s="28"/>
    </row>
    <row r="41" spans="3:15" ht="16.5" hidden="1" thickTop="1" thickBot="1" x14ac:dyDescent="0.3">
      <c r="C41" s="27">
        <v>16</v>
      </c>
      <c r="D41" s="27"/>
      <c r="E41" s="27" t="s">
        <v>66</v>
      </c>
      <c r="F41" s="27" t="s">
        <v>67</v>
      </c>
      <c r="G41" s="28"/>
      <c r="N41" s="3" t="s">
        <v>33</v>
      </c>
      <c r="O41" s="3" t="s">
        <v>35</v>
      </c>
    </row>
    <row r="42" spans="3:15" ht="15" hidden="1" x14ac:dyDescent="0.25">
      <c r="C42" s="27">
        <v>20</v>
      </c>
      <c r="D42" s="27"/>
      <c r="E42" s="27" t="s">
        <v>98</v>
      </c>
      <c r="F42" s="27" t="s">
        <v>73</v>
      </c>
      <c r="G42" s="28"/>
      <c r="N42" s="4" t="s">
        <v>99</v>
      </c>
      <c r="O42" s="25">
        <v>1</v>
      </c>
    </row>
    <row r="43" spans="3:15" ht="15" hidden="1" x14ac:dyDescent="0.25">
      <c r="C43" s="27">
        <v>21</v>
      </c>
      <c r="D43" s="27"/>
      <c r="E43" s="27" t="s">
        <v>98</v>
      </c>
      <c r="F43" s="27" t="s">
        <v>73</v>
      </c>
      <c r="G43" s="28"/>
      <c r="N43" s="4" t="s">
        <v>100</v>
      </c>
      <c r="O43" s="25">
        <v>2</v>
      </c>
    </row>
    <row r="44" spans="3:15" ht="15" hidden="1" x14ac:dyDescent="0.25">
      <c r="C44" s="27">
        <v>22</v>
      </c>
      <c r="D44" s="27"/>
      <c r="E44" s="27" t="s">
        <v>98</v>
      </c>
      <c r="F44" s="27" t="s">
        <v>73</v>
      </c>
      <c r="G44" s="28"/>
      <c r="N44" s="4" t="s">
        <v>101</v>
      </c>
      <c r="O44" s="25">
        <v>3</v>
      </c>
    </row>
    <row r="45" spans="3:15" ht="15" hidden="1" x14ac:dyDescent="0.25">
      <c r="C45" s="27">
        <v>23</v>
      </c>
      <c r="D45" s="27"/>
      <c r="E45" s="27" t="s">
        <v>98</v>
      </c>
      <c r="F45" s="27" t="s">
        <v>73</v>
      </c>
      <c r="G45" s="28"/>
      <c r="N45" s="4" t="s">
        <v>102</v>
      </c>
      <c r="O45" s="25">
        <v>4</v>
      </c>
    </row>
    <row r="46" spans="3:15" ht="15" hidden="1" x14ac:dyDescent="0.25">
      <c r="C46" s="27">
        <v>24</v>
      </c>
      <c r="E46" s="27" t="s">
        <v>98</v>
      </c>
      <c r="F46" s="27" t="s">
        <v>73</v>
      </c>
      <c r="N46" s="4" t="s">
        <v>103</v>
      </c>
      <c r="O46" s="25">
        <v>5</v>
      </c>
    </row>
    <row r="47" spans="3:15" ht="15" hidden="1" x14ac:dyDescent="0.25">
      <c r="C47" s="27">
        <v>25</v>
      </c>
      <c r="E47" s="27" t="s">
        <v>98</v>
      </c>
      <c r="F47" s="27" t="s">
        <v>73</v>
      </c>
    </row>
    <row r="48" spans="3:15" ht="15" hidden="1" x14ac:dyDescent="0.25"/>
    <row r="49" spans="14:14" ht="15" hidden="1" x14ac:dyDescent="0.25">
      <c r="N49" s="26" t="s">
        <v>104</v>
      </c>
    </row>
    <row r="50" spans="14:14" ht="15" hidden="1" x14ac:dyDescent="0.25"/>
    <row r="51" spans="14:14" ht="15" hidden="1" x14ac:dyDescent="0.25">
      <c r="N51" s="49" t="s">
        <v>105</v>
      </c>
    </row>
    <row r="52" spans="14:14" ht="15" hidden="1" x14ac:dyDescent="0.25">
      <c r="N52" s="49" t="s">
        <v>106</v>
      </c>
    </row>
    <row r="53" spans="14:14" ht="15" hidden="1" x14ac:dyDescent="0.25">
      <c r="N53" s="49" t="s">
        <v>107</v>
      </c>
    </row>
    <row r="54" spans="14:14" ht="15" hidden="1" x14ac:dyDescent="0.25">
      <c r="N54" s="49" t="s">
        <v>108</v>
      </c>
    </row>
    <row r="55" spans="14:14" ht="15" hidden="1" x14ac:dyDescent="0.25">
      <c r="N55" s="49" t="s">
        <v>109</v>
      </c>
    </row>
  </sheetData>
  <sheetProtection sheet="1" objects="1" scenarios="1"/>
  <mergeCells count="11">
    <mergeCell ref="E7:M7"/>
    <mergeCell ref="E8:G8"/>
    <mergeCell ref="H8:M8"/>
    <mergeCell ref="E9:G9"/>
    <mergeCell ref="E10:G10"/>
    <mergeCell ref="E12:G12"/>
    <mergeCell ref="H9:M9"/>
    <mergeCell ref="H10:M10"/>
    <mergeCell ref="H11:M11"/>
    <mergeCell ref="H12:M12"/>
    <mergeCell ref="E11:G11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4294967294" r:id="rId1"/>
  <headerFooter>
    <oddFooter>&amp;LFRM-SGGIC-020-01&amp;CRev.01             Data: 10/04/2026&amp;R&amp;P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A232FA1D318044A04DC33006C24EAD" ma:contentTypeVersion="16" ma:contentTypeDescription="Crie um novo documento." ma:contentTypeScope="" ma:versionID="02e5deb114df3300784c3b7f04a402b7">
  <xsd:schema xmlns:xsd="http://www.w3.org/2001/XMLSchema" xmlns:xs="http://www.w3.org/2001/XMLSchema" xmlns:p="http://schemas.microsoft.com/office/2006/metadata/properties" xmlns:ns3="981fd1ba-b8b8-4c21-bab5-594e2306bfb9" xmlns:ns4="eb38eea1-8204-4ced-ae28-4a8608b61a62" targetNamespace="http://schemas.microsoft.com/office/2006/metadata/properties" ma:root="true" ma:fieldsID="457fdbbb2946c10e619378203c1e9a8a" ns3:_="" ns4:_="">
    <xsd:import namespace="981fd1ba-b8b8-4c21-bab5-594e2306bfb9"/>
    <xsd:import namespace="eb38eea1-8204-4ced-ae28-4a8608b61a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fd1ba-b8b8-4c21-bab5-594e2306b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8eea1-8204-4ced-ae28-4a8608b61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b38eea1-8204-4ced-ae28-4a8608b61a62">
      <UserInfo>
        <DisplayName>Daniele de Carvalho Romero</DisplayName>
        <AccountId>37</AccountId>
        <AccountType/>
      </UserInfo>
      <UserInfo>
        <DisplayName>Tannit Timm Menescal Conde</DisplayName>
        <AccountId>43</AccountId>
        <AccountType/>
      </UserInfo>
      <UserInfo>
        <DisplayName>Vanessa Ferreira Martins Vilela</DisplayName>
        <AccountId>38</AccountId>
        <AccountType/>
      </UserInfo>
      <UserInfo>
        <DisplayName>Diana Constantino Schimidt</DisplayName>
        <AccountId>17</AccountId>
        <AccountType/>
      </UserInfo>
      <UserInfo>
        <DisplayName>Nayra Ftia Jose de Lima</DisplayName>
        <AccountId>42</AccountId>
        <AccountType/>
      </UserInfo>
      <UserInfo>
        <DisplayName>Renata Vides Carnaval Lauletta</DisplayName>
        <AccountId>44</AccountId>
        <AccountType/>
      </UserInfo>
      <UserInfo>
        <DisplayName>Flavia Fernandes da Rocha</DisplayName>
        <AccountId>45</AccountId>
        <AccountType/>
      </UserInfo>
      <UserInfo>
        <DisplayName>Vania Cristina Soares Rego Alves</DisplayName>
        <AccountId>46</AccountId>
        <AccountType/>
      </UserInfo>
      <UserInfo>
        <DisplayName>Márcia Cristina Silva Perroni</DisplayName>
        <AccountId>13</AccountId>
        <AccountType/>
      </UserInfo>
    </SharedWithUsers>
    <_activity xmlns="981fd1ba-b8b8-4c21-bab5-594e2306bf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80061F-7D5F-4275-BB4F-1E04B1FE9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fd1ba-b8b8-4c21-bab5-594e2306bfb9"/>
    <ds:schemaRef ds:uri="eb38eea1-8204-4ced-ae28-4a8608b61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3E6D4-7DFD-4D95-8FA6-1ECDEE436EFF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b38eea1-8204-4ced-ae28-4a8608b61a62"/>
    <ds:schemaRef ds:uri="981fd1ba-b8b8-4c21-bab5-594e2306bfb9"/>
  </ds:schemaRefs>
</ds:datastoreItem>
</file>

<file path=customXml/itemProps3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Contexto</vt:lpstr>
      <vt:lpstr>Mapeamento</vt:lpstr>
      <vt:lpstr>Revisões</vt:lpstr>
      <vt:lpstr>Matriz</vt:lpstr>
      <vt:lpstr>Categoria</vt:lpstr>
      <vt:lpstr>Categoria!Area_de_impressao</vt:lpstr>
      <vt:lpstr>Contexto!Area_de_impressao</vt:lpstr>
      <vt:lpstr>Mapeamento!Area_de_impressao</vt:lpstr>
      <vt:lpstr>Matriz!Area_de_impressao</vt:lpstr>
      <vt:lpstr>Revisões!Area_de_impressao</vt:lpstr>
      <vt:lpstr>Mapeamento!Titulos_de_impressao</vt:lpstr>
      <vt:lpstr>Revisões!Titulos_de_impressao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Gustavo Carvalho Tinoco</cp:lastModifiedBy>
  <cp:revision/>
  <cp:lastPrinted>2026-02-26T17:50:13Z</cp:lastPrinted>
  <dcterms:created xsi:type="dcterms:W3CDTF">2023-01-23T16:23:26Z</dcterms:created>
  <dcterms:modified xsi:type="dcterms:W3CDTF">2026-03-31T16:53:25Z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0x010100E4A232FA1D318044A04DC33006C24EAD</vt:lpwstr>
  </property>
</Properties>
</file>