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vmartins\Desktop\"/>
    </mc:Choice>
  </mc:AlternateContent>
  <xr:revisionPtr revIDLastSave="0" documentId="8_{9CA6796C-034A-4EB7-8E85-B0EB3980E33D}" xr6:coauthVersionLast="47" xr6:coauthVersionMax="47" xr10:uidLastSave="{00000000-0000-0000-0000-000000000000}"/>
  <bookViews>
    <workbookView xWindow="-120" yWindow="-120" windowWidth="29040" windowHeight="15720" activeTab="1" xr2:uid="{1EE46519-869F-4F0D-9136-B4FA3451BECF}"/>
  </bookViews>
  <sheets>
    <sheet name="Contexto" sheetId="14" r:id="rId1"/>
    <sheet name="Mapeamento" sheetId="11" r:id="rId2"/>
    <sheet name="Revisões" sheetId="13" r:id="rId3"/>
    <sheet name="Matriz" sheetId="3" r:id="rId4"/>
  </sheets>
  <definedNames>
    <definedName name="_xlnm._FilterDatabase" localSheetId="1" hidden="1">Mapeamento!$B$12:$B$113</definedName>
    <definedName name="_xlnm._FilterDatabase" localSheetId="2" hidden="1">Revisões!$B$10:$B$33</definedName>
    <definedName name="_Hlk65238650" localSheetId="1">Mapeamento!$D$3</definedName>
    <definedName name="_Hlk65238650" localSheetId="2">Revisões!$B$3</definedName>
    <definedName name="_xlnm.Print_Area" localSheetId="1">Mapeamento!$A$1:$Q$43</definedName>
    <definedName name="_xlnm.Print_Area" localSheetId="2">Revisões!$A$1:$F$33</definedName>
    <definedName name="Concepção">Mapeamento!$B$13</definedName>
    <definedName name="_xlnm.Print_Titles" localSheetId="1">Mapeamento!$A:$C,Mapeamento!$1:$8</definedName>
    <definedName name="_xlnm.Print_Titles" localSheetId="2">Revisões!$A:$C,Revisões!$1:$8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J7" i="3"/>
  <c r="I7" i="3"/>
  <c r="H7" i="3"/>
  <c r="G7" i="3"/>
  <c r="F7" i="3"/>
  <c r="K205" i="11"/>
  <c r="J205" i="11"/>
  <c r="I205" i="11"/>
  <c r="H205" i="11"/>
  <c r="K204" i="11"/>
  <c r="J204" i="11"/>
  <c r="H204" i="11" s="1"/>
  <c r="I204" i="11"/>
  <c r="K203" i="11"/>
  <c r="J203" i="11"/>
  <c r="I203" i="11"/>
  <c r="H203" i="11"/>
  <c r="K202" i="11"/>
  <c r="J202" i="11"/>
  <c r="H202" i="11" s="1"/>
  <c r="I202" i="11"/>
  <c r="K201" i="11"/>
  <c r="J201" i="11"/>
  <c r="I201" i="11"/>
  <c r="H201" i="11"/>
  <c r="K200" i="11"/>
  <c r="J200" i="11"/>
  <c r="I200" i="11"/>
  <c r="H200" i="11"/>
  <c r="K199" i="11"/>
  <c r="J199" i="11"/>
  <c r="H199" i="11" s="1"/>
  <c r="I199" i="11"/>
  <c r="K198" i="11"/>
  <c r="J198" i="11"/>
  <c r="I198" i="11"/>
  <c r="H198" i="11"/>
  <c r="K197" i="11"/>
  <c r="J197" i="11"/>
  <c r="H197" i="11" s="1"/>
  <c r="I197" i="11"/>
  <c r="K196" i="11"/>
  <c r="J196" i="11"/>
  <c r="I196" i="11"/>
  <c r="H196" i="11"/>
  <c r="K195" i="11"/>
  <c r="J195" i="11"/>
  <c r="I195" i="11"/>
  <c r="H195" i="11"/>
  <c r="K194" i="11"/>
  <c r="J194" i="11"/>
  <c r="H194" i="11" s="1"/>
  <c r="I194" i="11"/>
  <c r="K193" i="11"/>
  <c r="J193" i="11"/>
  <c r="I193" i="11"/>
  <c r="H193" i="11"/>
  <c r="K192" i="11"/>
  <c r="J192" i="11"/>
  <c r="H192" i="11" s="1"/>
  <c r="I192" i="11"/>
  <c r="K191" i="11"/>
  <c r="J191" i="11"/>
  <c r="I191" i="11"/>
  <c r="H191" i="11"/>
  <c r="K190" i="11"/>
  <c r="J190" i="11"/>
  <c r="I190" i="11"/>
  <c r="H190" i="11"/>
  <c r="K189" i="11"/>
  <c r="J189" i="11"/>
  <c r="H189" i="11" s="1"/>
  <c r="I189" i="11"/>
  <c r="K188" i="11"/>
  <c r="J188" i="11"/>
  <c r="I188" i="11"/>
  <c r="H188" i="11"/>
  <c r="K187" i="11"/>
  <c r="J187" i="11"/>
  <c r="H187" i="11" s="1"/>
  <c r="I187" i="11"/>
  <c r="K186" i="11"/>
  <c r="J186" i="11"/>
  <c r="I186" i="11"/>
  <c r="H186" i="11"/>
  <c r="K185" i="11"/>
  <c r="J185" i="11"/>
  <c r="I185" i="11"/>
  <c r="H185" i="11"/>
  <c r="K184" i="11"/>
  <c r="J184" i="11"/>
  <c r="H184" i="11" s="1"/>
  <c r="I184" i="11"/>
  <c r="K183" i="11"/>
  <c r="J183" i="11"/>
  <c r="I183" i="11"/>
  <c r="H183" i="11"/>
  <c r="K182" i="11"/>
  <c r="J182" i="11"/>
  <c r="H182" i="11" s="1"/>
  <c r="I182" i="11"/>
  <c r="K181" i="11"/>
  <c r="J181" i="11"/>
  <c r="I181" i="11"/>
  <c r="H181" i="11"/>
  <c r="K180" i="11"/>
  <c r="J180" i="11"/>
  <c r="I180" i="11"/>
  <c r="H180" i="11"/>
  <c r="K179" i="11"/>
  <c r="J179" i="11"/>
  <c r="H179" i="11" s="1"/>
  <c r="I179" i="11"/>
  <c r="K178" i="11"/>
  <c r="J178" i="11"/>
  <c r="I178" i="11"/>
  <c r="H178" i="11"/>
  <c r="K177" i="11"/>
  <c r="J177" i="11"/>
  <c r="H177" i="11" s="1"/>
  <c r="I177" i="11"/>
  <c r="K176" i="11"/>
  <c r="J176" i="11"/>
  <c r="I176" i="11"/>
  <c r="H176" i="11"/>
  <c r="K175" i="11"/>
  <c r="J175" i="11"/>
  <c r="I175" i="11"/>
  <c r="H175" i="11"/>
  <c r="K174" i="11"/>
  <c r="J174" i="11"/>
  <c r="H174" i="11" s="1"/>
  <c r="I174" i="11"/>
  <c r="K173" i="11"/>
  <c r="J173" i="11"/>
  <c r="I173" i="11"/>
  <c r="H173" i="11"/>
  <c r="K172" i="11"/>
  <c r="J172" i="11"/>
  <c r="H172" i="11" s="1"/>
  <c r="I172" i="11"/>
  <c r="K171" i="11"/>
  <c r="J171" i="11"/>
  <c r="I171" i="11"/>
  <c r="H171" i="11"/>
  <c r="K170" i="11"/>
  <c r="J170" i="11"/>
  <c r="I170" i="11"/>
  <c r="H170" i="11"/>
  <c r="K169" i="11"/>
  <c r="J169" i="11"/>
  <c r="H169" i="11" s="1"/>
  <c r="I169" i="11"/>
  <c r="K168" i="11"/>
  <c r="J168" i="11"/>
  <c r="I168" i="11"/>
  <c r="H168" i="11"/>
  <c r="K167" i="11"/>
  <c r="J167" i="11"/>
  <c r="H167" i="11" s="1"/>
  <c r="I167" i="11"/>
  <c r="K166" i="11"/>
  <c r="J166" i="11"/>
  <c r="I166" i="11"/>
  <c r="H166" i="11"/>
  <c r="K165" i="11"/>
  <c r="J165" i="11"/>
  <c r="I165" i="11"/>
  <c r="H165" i="11"/>
  <c r="K164" i="11"/>
  <c r="J164" i="11"/>
  <c r="H164" i="11" s="1"/>
  <c r="I164" i="11"/>
  <c r="K163" i="11"/>
  <c r="J163" i="11"/>
  <c r="I163" i="11"/>
  <c r="H163" i="11"/>
  <c r="K162" i="11"/>
  <c r="J162" i="11"/>
  <c r="H162" i="11" s="1"/>
  <c r="I162" i="11"/>
  <c r="K161" i="11"/>
  <c r="J161" i="11"/>
  <c r="I161" i="11"/>
  <c r="H161" i="11"/>
  <c r="K160" i="11"/>
  <c r="J160" i="11"/>
  <c r="I160" i="11"/>
  <c r="H160" i="11"/>
  <c r="K159" i="11"/>
  <c r="J159" i="11"/>
  <c r="H159" i="11" s="1"/>
  <c r="I159" i="11"/>
  <c r="K158" i="11"/>
  <c r="J158" i="11"/>
  <c r="I158" i="11"/>
  <c r="H158" i="11"/>
  <c r="K157" i="11"/>
  <c r="J157" i="11"/>
  <c r="H157" i="11" s="1"/>
  <c r="I157" i="11"/>
  <c r="K156" i="11"/>
  <c r="J156" i="11"/>
  <c r="I156" i="11"/>
  <c r="H156" i="11"/>
  <c r="K155" i="11"/>
  <c r="J155" i="11"/>
  <c r="I155" i="11"/>
  <c r="H155" i="11"/>
  <c r="K154" i="11"/>
  <c r="J154" i="11"/>
  <c r="H154" i="11" s="1"/>
  <c r="I154" i="11"/>
  <c r="K153" i="11"/>
  <c r="J153" i="11"/>
  <c r="I153" i="11"/>
  <c r="H153" i="11"/>
  <c r="K152" i="11"/>
  <c r="J152" i="11"/>
  <c r="H152" i="11" s="1"/>
  <c r="I152" i="11"/>
  <c r="K151" i="11"/>
  <c r="J151" i="11"/>
  <c r="I151" i="11"/>
  <c r="H151" i="11"/>
  <c r="K150" i="11"/>
  <c r="J150" i="11"/>
  <c r="I150" i="11"/>
  <c r="H150" i="11"/>
  <c r="K149" i="11"/>
  <c r="J149" i="11"/>
  <c r="H149" i="11" s="1"/>
  <c r="I149" i="11"/>
  <c r="K148" i="11"/>
  <c r="J148" i="11"/>
  <c r="I148" i="11"/>
  <c r="H148" i="11"/>
  <c r="K147" i="11"/>
  <c r="J147" i="11"/>
  <c r="H147" i="11" s="1"/>
  <c r="I147" i="11"/>
  <c r="K146" i="11"/>
  <c r="J146" i="11"/>
  <c r="I146" i="11"/>
  <c r="H146" i="11"/>
  <c r="A146" i="11"/>
  <c r="K145" i="11"/>
  <c r="J145" i="11"/>
  <c r="I145" i="11"/>
  <c r="H145" i="11"/>
  <c r="A145" i="11"/>
  <c r="K144" i="11"/>
  <c r="J144" i="11"/>
  <c r="I144" i="11"/>
  <c r="H144" i="11"/>
  <c r="A144" i="11"/>
  <c r="K143" i="11"/>
  <c r="J143" i="11"/>
  <c r="I143" i="11"/>
  <c r="H143" i="11"/>
  <c r="A143" i="11"/>
  <c r="K142" i="11"/>
  <c r="J142" i="11"/>
  <c r="I142" i="11"/>
  <c r="H142" i="11"/>
  <c r="A142" i="11"/>
  <c r="K141" i="11"/>
  <c r="J141" i="11"/>
  <c r="I141" i="11"/>
  <c r="H141" i="11"/>
  <c r="A141" i="11"/>
  <c r="K140" i="11"/>
  <c r="J140" i="11"/>
  <c r="I140" i="11"/>
  <c r="H140" i="11"/>
  <c r="A140" i="11"/>
  <c r="K139" i="11"/>
  <c r="J139" i="11"/>
  <c r="I139" i="11"/>
  <c r="H139" i="11"/>
  <c r="A139" i="11"/>
  <c r="K138" i="11"/>
  <c r="J138" i="11"/>
  <c r="I138" i="11"/>
  <c r="H138" i="11"/>
  <c r="A138" i="11"/>
  <c r="K137" i="11"/>
  <c r="J137" i="11"/>
  <c r="I137" i="11"/>
  <c r="H137" i="11"/>
  <c r="A137" i="11"/>
  <c r="K136" i="11"/>
  <c r="J136" i="11"/>
  <c r="I136" i="11"/>
  <c r="H136" i="11"/>
  <c r="A136" i="11"/>
  <c r="K135" i="11"/>
  <c r="J135" i="11"/>
  <c r="I135" i="11"/>
  <c r="H135" i="11"/>
  <c r="A135" i="11"/>
  <c r="K134" i="11"/>
  <c r="J134" i="11"/>
  <c r="I134" i="11"/>
  <c r="H134" i="11"/>
  <c r="A134" i="11"/>
  <c r="K133" i="11"/>
  <c r="J133" i="11"/>
  <c r="I133" i="11"/>
  <c r="H133" i="11"/>
  <c r="A133" i="11"/>
  <c r="K132" i="11"/>
  <c r="J132" i="11"/>
  <c r="I132" i="11"/>
  <c r="H132" i="11"/>
  <c r="A132" i="11"/>
  <c r="K131" i="11"/>
  <c r="J131" i="11"/>
  <c r="I131" i="11"/>
  <c r="H131" i="11"/>
  <c r="A131" i="11"/>
  <c r="K130" i="11"/>
  <c r="J130" i="11"/>
  <c r="I130" i="11"/>
  <c r="H130" i="11"/>
  <c r="A130" i="11"/>
  <c r="K129" i="11"/>
  <c r="J129" i="11"/>
  <c r="I129" i="11"/>
  <c r="H129" i="11"/>
  <c r="A129" i="11"/>
  <c r="K128" i="11"/>
  <c r="J128" i="11"/>
  <c r="I128" i="11"/>
  <c r="H128" i="11"/>
  <c r="A128" i="11"/>
  <c r="K127" i="11"/>
  <c r="J127" i="11"/>
  <c r="I127" i="11"/>
  <c r="H127" i="11"/>
  <c r="A127" i="11"/>
  <c r="K126" i="11"/>
  <c r="J126" i="11"/>
  <c r="I126" i="11"/>
  <c r="H126" i="11"/>
  <c r="A126" i="11"/>
  <c r="K125" i="11"/>
  <c r="J125" i="11"/>
  <c r="I125" i="11"/>
  <c r="H125" i="11"/>
  <c r="A125" i="11"/>
  <c r="K124" i="11"/>
  <c r="J124" i="11"/>
  <c r="I124" i="11"/>
  <c r="H124" i="11"/>
  <c r="A124" i="11"/>
  <c r="K123" i="11"/>
  <c r="J123" i="11"/>
  <c r="I123" i="11"/>
  <c r="H123" i="11"/>
  <c r="A123" i="11"/>
  <c r="K122" i="11"/>
  <c r="J122" i="11"/>
  <c r="I122" i="11"/>
  <c r="H122" i="11"/>
  <c r="A122" i="11"/>
  <c r="K121" i="11"/>
  <c r="J121" i="11"/>
  <c r="I121" i="11"/>
  <c r="H121" i="11"/>
  <c r="A121" i="11"/>
  <c r="K120" i="11"/>
  <c r="J120" i="11"/>
  <c r="I120" i="11"/>
  <c r="H120" i="11"/>
  <c r="A120" i="11"/>
  <c r="K119" i="11"/>
  <c r="J119" i="11"/>
  <c r="I119" i="11"/>
  <c r="H119" i="11"/>
  <c r="A119" i="11"/>
  <c r="K118" i="11"/>
  <c r="J118" i="11"/>
  <c r="I118" i="11"/>
  <c r="H118" i="11"/>
  <c r="A118" i="11"/>
  <c r="K117" i="11"/>
  <c r="J117" i="11"/>
  <c r="I117" i="11"/>
  <c r="H117" i="11"/>
  <c r="A117" i="11"/>
  <c r="K116" i="11"/>
  <c r="J116" i="11"/>
  <c r="I116" i="11"/>
  <c r="H116" i="11"/>
  <c r="A116" i="11"/>
  <c r="K115" i="11"/>
  <c r="J115" i="11"/>
  <c r="I115" i="11"/>
  <c r="H115" i="11"/>
  <c r="A115" i="11"/>
  <c r="K114" i="11"/>
  <c r="J114" i="11"/>
  <c r="I114" i="11"/>
  <c r="H114" i="11"/>
  <c r="A114" i="11"/>
  <c r="K113" i="11"/>
  <c r="J113" i="11"/>
  <c r="I113" i="11"/>
  <c r="H113" i="11"/>
  <c r="A113" i="11"/>
  <c r="K112" i="11"/>
  <c r="J112" i="11"/>
  <c r="I112" i="11"/>
  <c r="H112" i="11"/>
  <c r="A112" i="11"/>
  <c r="K111" i="11"/>
  <c r="J111" i="11"/>
  <c r="I111" i="11"/>
  <c r="H111" i="11"/>
  <c r="A111" i="11"/>
  <c r="K110" i="11"/>
  <c r="J110" i="11"/>
  <c r="I110" i="11"/>
  <c r="H110" i="11"/>
  <c r="A110" i="11"/>
  <c r="K109" i="11"/>
  <c r="J109" i="11"/>
  <c r="I109" i="11"/>
  <c r="H109" i="11"/>
  <c r="A109" i="11"/>
  <c r="K108" i="11"/>
  <c r="J108" i="11"/>
  <c r="I108" i="11"/>
  <c r="H108" i="11"/>
  <c r="A108" i="11"/>
  <c r="K107" i="11"/>
  <c r="J107" i="11"/>
  <c r="I107" i="11"/>
  <c r="H107" i="11"/>
  <c r="A107" i="11"/>
  <c r="K106" i="11"/>
  <c r="J106" i="11"/>
  <c r="I106" i="11"/>
  <c r="H106" i="11"/>
  <c r="A106" i="11"/>
  <c r="K105" i="11"/>
  <c r="J105" i="11"/>
  <c r="I105" i="11"/>
  <c r="H105" i="11"/>
  <c r="A105" i="11"/>
  <c r="K104" i="11"/>
  <c r="J104" i="11"/>
  <c r="I104" i="11"/>
  <c r="H104" i="11"/>
  <c r="A104" i="11"/>
  <c r="K103" i="11"/>
  <c r="J103" i="11"/>
  <c r="I103" i="11"/>
  <c r="H103" i="11"/>
  <c r="A103" i="11"/>
  <c r="K102" i="11"/>
  <c r="J102" i="11"/>
  <c r="I102" i="11"/>
  <c r="H102" i="11"/>
  <c r="A102" i="11"/>
  <c r="K101" i="11"/>
  <c r="J101" i="11"/>
  <c r="I101" i="11"/>
  <c r="H101" i="11"/>
  <c r="A101" i="11"/>
  <c r="K100" i="11"/>
  <c r="J100" i="11"/>
  <c r="I100" i="11"/>
  <c r="H100" i="11"/>
  <c r="A100" i="11"/>
  <c r="K99" i="11"/>
  <c r="J99" i="11"/>
  <c r="I99" i="11"/>
  <c r="H99" i="11"/>
  <c r="A99" i="11"/>
  <c r="K98" i="11"/>
  <c r="J98" i="11"/>
  <c r="I98" i="11"/>
  <c r="H98" i="11"/>
  <c r="A98" i="11"/>
  <c r="K97" i="11"/>
  <c r="J97" i="11"/>
  <c r="I97" i="11"/>
  <c r="H97" i="11"/>
  <c r="A97" i="11"/>
  <c r="K96" i="11"/>
  <c r="J96" i="11"/>
  <c r="I96" i="11"/>
  <c r="H96" i="11"/>
  <c r="A96" i="11"/>
  <c r="K95" i="11"/>
  <c r="J95" i="11"/>
  <c r="I95" i="11"/>
  <c r="H95" i="11"/>
  <c r="A95" i="11"/>
  <c r="K94" i="11"/>
  <c r="J94" i="11"/>
  <c r="I94" i="11"/>
  <c r="H94" i="11"/>
  <c r="A94" i="11"/>
  <c r="K93" i="11"/>
  <c r="J93" i="11"/>
  <c r="I93" i="11"/>
  <c r="H93" i="11"/>
  <c r="A93" i="11"/>
  <c r="K92" i="11"/>
  <c r="J92" i="11"/>
  <c r="I92" i="11"/>
  <c r="H92" i="11"/>
  <c r="A92" i="11"/>
  <c r="K91" i="11"/>
  <c r="J91" i="11"/>
  <c r="I91" i="11"/>
  <c r="H91" i="11"/>
  <c r="A91" i="11"/>
  <c r="K90" i="11"/>
  <c r="J90" i="11"/>
  <c r="I90" i="11"/>
  <c r="H90" i="11"/>
  <c r="A90" i="11"/>
  <c r="K89" i="11"/>
  <c r="J89" i="11"/>
  <c r="I89" i="11"/>
  <c r="H89" i="11"/>
  <c r="A89" i="11"/>
  <c r="K88" i="11"/>
  <c r="J88" i="11"/>
  <c r="I88" i="11"/>
  <c r="H88" i="11"/>
  <c r="A88" i="11"/>
  <c r="K87" i="11"/>
  <c r="J87" i="11"/>
  <c r="I87" i="11"/>
  <c r="H87" i="11"/>
  <c r="A87" i="11"/>
  <c r="K86" i="11"/>
  <c r="J86" i="11"/>
  <c r="I86" i="11"/>
  <c r="H86" i="11"/>
  <c r="A86" i="11"/>
  <c r="K85" i="11"/>
  <c r="J85" i="11"/>
  <c r="I85" i="11"/>
  <c r="H85" i="11"/>
  <c r="A85" i="11"/>
  <c r="K84" i="11"/>
  <c r="J84" i="11"/>
  <c r="I84" i="11"/>
  <c r="H84" i="11"/>
  <c r="A84" i="11"/>
  <c r="K83" i="11"/>
  <c r="J83" i="11"/>
  <c r="I83" i="11"/>
  <c r="H83" i="11"/>
  <c r="A83" i="11"/>
  <c r="K82" i="11"/>
  <c r="J82" i="11"/>
  <c r="I82" i="11"/>
  <c r="H82" i="11"/>
  <c r="A82" i="11"/>
  <c r="K81" i="11"/>
  <c r="J81" i="11"/>
  <c r="I81" i="11"/>
  <c r="H81" i="11"/>
  <c r="A81" i="11"/>
  <c r="K80" i="11"/>
  <c r="J80" i="11"/>
  <c r="I80" i="11"/>
  <c r="H80" i="11"/>
  <c r="A80" i="11"/>
  <c r="K79" i="11"/>
  <c r="J79" i="11"/>
  <c r="I79" i="11"/>
  <c r="H79" i="11"/>
  <c r="A79" i="11"/>
  <c r="K78" i="11"/>
  <c r="J78" i="11"/>
  <c r="I78" i="11"/>
  <c r="H78" i="11"/>
  <c r="A78" i="11"/>
  <c r="K77" i="11"/>
  <c r="J77" i="11"/>
  <c r="I77" i="11"/>
  <c r="H77" i="11"/>
  <c r="A77" i="11"/>
  <c r="K76" i="11"/>
  <c r="J76" i="11"/>
  <c r="I76" i="11"/>
  <c r="H76" i="11"/>
  <c r="A76" i="11"/>
  <c r="K75" i="11"/>
  <c r="J75" i="11"/>
  <c r="I75" i="11"/>
  <c r="H75" i="11"/>
  <c r="A75" i="11"/>
  <c r="K74" i="11"/>
  <c r="J74" i="11"/>
  <c r="I74" i="11"/>
  <c r="H74" i="11"/>
  <c r="A74" i="11"/>
  <c r="K73" i="11"/>
  <c r="J73" i="11"/>
  <c r="I73" i="11"/>
  <c r="H73" i="11"/>
  <c r="A73" i="11"/>
  <c r="K72" i="11"/>
  <c r="J72" i="11"/>
  <c r="I72" i="11"/>
  <c r="H72" i="11"/>
  <c r="A72" i="11"/>
  <c r="K71" i="11"/>
  <c r="J71" i="11"/>
  <c r="I71" i="11"/>
  <c r="H71" i="11"/>
  <c r="A71" i="11"/>
  <c r="K70" i="11"/>
  <c r="J70" i="11"/>
  <c r="I70" i="11"/>
  <c r="H70" i="11"/>
  <c r="A70" i="11"/>
  <c r="K69" i="11"/>
  <c r="J69" i="11"/>
  <c r="I69" i="11"/>
  <c r="H69" i="11"/>
  <c r="A69" i="11"/>
  <c r="K68" i="11"/>
  <c r="J68" i="11"/>
  <c r="I68" i="11"/>
  <c r="H68" i="11"/>
  <c r="A68" i="11"/>
  <c r="K67" i="11"/>
  <c r="J67" i="11"/>
  <c r="I67" i="11"/>
  <c r="H67" i="11"/>
  <c r="A67" i="11"/>
  <c r="K66" i="11"/>
  <c r="J66" i="11"/>
  <c r="I66" i="11"/>
  <c r="H66" i="11"/>
  <c r="A66" i="11"/>
  <c r="K65" i="11"/>
  <c r="J65" i="11"/>
  <c r="I65" i="11"/>
  <c r="H65" i="11"/>
  <c r="A65" i="11"/>
  <c r="K64" i="11"/>
  <c r="J64" i="11"/>
  <c r="I64" i="11"/>
  <c r="H64" i="11"/>
  <c r="A64" i="11"/>
  <c r="K63" i="11"/>
  <c r="J63" i="11"/>
  <c r="I63" i="11"/>
  <c r="H63" i="11"/>
  <c r="A63" i="11"/>
  <c r="K62" i="11"/>
  <c r="J62" i="11"/>
  <c r="I62" i="11"/>
  <c r="H62" i="11"/>
  <c r="A62" i="11"/>
  <c r="K61" i="11"/>
  <c r="J61" i="11"/>
  <c r="I61" i="11"/>
  <c r="H61" i="11"/>
  <c r="A61" i="11"/>
  <c r="K60" i="11"/>
  <c r="J60" i="11"/>
  <c r="I60" i="11"/>
  <c r="H60" i="11"/>
  <c r="A60" i="11"/>
  <c r="K59" i="11"/>
  <c r="J59" i="11"/>
  <c r="I59" i="11"/>
  <c r="H59" i="11"/>
  <c r="A59" i="11"/>
  <c r="K58" i="11"/>
  <c r="J58" i="11"/>
  <c r="I58" i="11"/>
  <c r="H58" i="11"/>
  <c r="A58" i="11"/>
  <c r="K57" i="11"/>
  <c r="J57" i="11"/>
  <c r="I57" i="11"/>
  <c r="H57" i="11"/>
  <c r="A57" i="11"/>
  <c r="K56" i="11"/>
  <c r="J56" i="11"/>
  <c r="I56" i="11"/>
  <c r="H56" i="11"/>
  <c r="A56" i="11"/>
  <c r="K55" i="11"/>
  <c r="J55" i="11"/>
  <c r="I55" i="11"/>
  <c r="H55" i="11"/>
  <c r="A55" i="11"/>
  <c r="K54" i="11"/>
  <c r="J54" i="11"/>
  <c r="I54" i="11"/>
  <c r="H54" i="11"/>
  <c r="A54" i="11"/>
  <c r="K53" i="11"/>
  <c r="J53" i="11"/>
  <c r="I53" i="11"/>
  <c r="H53" i="11"/>
  <c r="A53" i="11"/>
  <c r="K52" i="11"/>
  <c r="J52" i="11"/>
  <c r="I52" i="11"/>
  <c r="H52" i="11"/>
  <c r="A52" i="11"/>
  <c r="K51" i="11"/>
  <c r="J51" i="11"/>
  <c r="I51" i="11"/>
  <c r="H51" i="11"/>
  <c r="A51" i="11"/>
  <c r="K50" i="11"/>
  <c r="J50" i="11"/>
  <c r="I50" i="11"/>
  <c r="H50" i="11"/>
  <c r="A50" i="11"/>
  <c r="K49" i="11"/>
  <c r="J49" i="11"/>
  <c r="I49" i="11"/>
  <c r="H49" i="11"/>
  <c r="A49" i="11"/>
  <c r="K48" i="11"/>
  <c r="J48" i="11"/>
  <c r="I48" i="11"/>
  <c r="H48" i="11"/>
  <c r="A48" i="11"/>
  <c r="K47" i="11"/>
  <c r="J47" i="11"/>
  <c r="I47" i="11"/>
  <c r="H47" i="11"/>
  <c r="A47" i="11"/>
  <c r="K46" i="11"/>
  <c r="J46" i="11"/>
  <c r="I46" i="11"/>
  <c r="H46" i="11"/>
  <c r="A46" i="11"/>
  <c r="K45" i="11"/>
  <c r="J45" i="11"/>
  <c r="I45" i="11"/>
  <c r="H45" i="11"/>
  <c r="A45" i="11"/>
  <c r="K44" i="11"/>
  <c r="J44" i="11"/>
  <c r="I44" i="11"/>
  <c r="H44" i="11"/>
  <c r="A44" i="11"/>
  <c r="K43" i="11"/>
  <c r="J43" i="11"/>
  <c r="I43" i="11"/>
  <c r="H43" i="11"/>
  <c r="A43" i="11"/>
  <c r="K42" i="11"/>
  <c r="J42" i="11"/>
  <c r="I42" i="11"/>
  <c r="H42" i="11"/>
  <c r="A42" i="11"/>
  <c r="K41" i="11"/>
  <c r="J41" i="11"/>
  <c r="I41" i="11"/>
  <c r="H41" i="11"/>
  <c r="A41" i="11"/>
  <c r="K40" i="11"/>
  <c r="J40" i="11"/>
  <c r="I40" i="11"/>
  <c r="H40" i="11"/>
  <c r="A40" i="11"/>
  <c r="K39" i="11"/>
  <c r="J39" i="11"/>
  <c r="I39" i="11"/>
  <c r="H39" i="11"/>
  <c r="A39" i="11"/>
  <c r="K38" i="11"/>
  <c r="J38" i="11"/>
  <c r="I38" i="11"/>
  <c r="H38" i="11"/>
  <c r="A38" i="11"/>
  <c r="K37" i="11"/>
  <c r="J37" i="11"/>
  <c r="I37" i="11"/>
  <c r="H37" i="11"/>
  <c r="A37" i="11"/>
  <c r="K36" i="11"/>
  <c r="J36" i="11"/>
  <c r="I36" i="11"/>
  <c r="H36" i="11"/>
  <c r="A36" i="11"/>
  <c r="K35" i="11"/>
  <c r="J35" i="11"/>
  <c r="I35" i="11"/>
  <c r="H35" i="11"/>
  <c r="A35" i="11"/>
  <c r="K34" i="11"/>
  <c r="J34" i="11"/>
  <c r="I34" i="11"/>
  <c r="H34" i="11"/>
  <c r="A34" i="11"/>
  <c r="K33" i="11"/>
  <c r="J33" i="11"/>
  <c r="I33" i="11"/>
  <c r="H33" i="11"/>
  <c r="A33" i="11"/>
  <c r="K32" i="11"/>
  <c r="J32" i="11"/>
  <c r="I32" i="11"/>
  <c r="H32" i="11"/>
  <c r="A32" i="11"/>
  <c r="K31" i="11"/>
  <c r="J31" i="11"/>
  <c r="I31" i="11"/>
  <c r="H31" i="11"/>
  <c r="A31" i="11"/>
  <c r="K30" i="11"/>
  <c r="J30" i="11"/>
  <c r="I30" i="11"/>
  <c r="H30" i="11"/>
  <c r="A30" i="11"/>
  <c r="K29" i="11"/>
  <c r="J29" i="11"/>
  <c r="I29" i="11"/>
  <c r="H29" i="11"/>
  <c r="A29" i="11"/>
  <c r="K28" i="11"/>
  <c r="J28" i="11"/>
  <c r="I28" i="11"/>
  <c r="H28" i="11"/>
  <c r="A28" i="11"/>
  <c r="K27" i="11"/>
  <c r="J27" i="11"/>
  <c r="I27" i="11"/>
  <c r="H27" i="11"/>
  <c r="A27" i="11"/>
  <c r="K26" i="11"/>
  <c r="J26" i="11"/>
  <c r="I26" i="11"/>
  <c r="H26" i="11"/>
  <c r="A26" i="11"/>
  <c r="K25" i="11"/>
  <c r="J25" i="11"/>
  <c r="I25" i="11"/>
  <c r="H25" i="11"/>
  <c r="A25" i="11"/>
  <c r="K24" i="11"/>
  <c r="J24" i="11"/>
  <c r="I24" i="11"/>
  <c r="H24" i="11"/>
  <c r="A24" i="11"/>
  <c r="K23" i="11"/>
  <c r="J23" i="11"/>
  <c r="I23" i="11"/>
  <c r="H23" i="11"/>
  <c r="A23" i="11"/>
  <c r="K22" i="11"/>
  <c r="J22" i="11"/>
  <c r="I22" i="11"/>
  <c r="H22" i="11"/>
  <c r="A22" i="11"/>
  <c r="K21" i="11"/>
  <c r="J21" i="11"/>
  <c r="I21" i="11"/>
  <c r="H21" i="11"/>
  <c r="A21" i="11"/>
  <c r="K20" i="11"/>
  <c r="J20" i="11"/>
  <c r="I20" i="11"/>
  <c r="H20" i="11"/>
  <c r="A20" i="11"/>
  <c r="K19" i="11"/>
  <c r="J19" i="11"/>
  <c r="I19" i="11"/>
  <c r="H19" i="11"/>
  <c r="A19" i="11"/>
  <c r="K18" i="11"/>
  <c r="J18" i="11"/>
  <c r="I18" i="11"/>
  <c r="H18" i="11"/>
  <c r="A18" i="11"/>
  <c r="K17" i="11"/>
  <c r="J17" i="11"/>
  <c r="I17" i="11"/>
  <c r="H17" i="11"/>
  <c r="A17" i="11"/>
  <c r="K16" i="11"/>
  <c r="J16" i="11"/>
  <c r="I16" i="11"/>
  <c r="H16" i="11"/>
  <c r="A16" i="11"/>
  <c r="K15" i="11"/>
  <c r="J15" i="11"/>
  <c r="I15" i="11"/>
  <c r="H15" i="11"/>
  <c r="A15" i="11"/>
  <c r="K14" i="11"/>
  <c r="J14" i="11"/>
  <c r="K13" i="11"/>
  <c r="J13" i="11"/>
  <c r="I13" i="11"/>
  <c r="H13" i="11"/>
  <c r="A13" i="11"/>
</calcChain>
</file>

<file path=xl/sharedStrings.xml><?xml version="1.0" encoding="utf-8"?>
<sst xmlns="http://schemas.openxmlformats.org/spreadsheetml/2006/main" count="164" uniqueCount="110">
  <si>
    <r>
      <t xml:space="preserve">                                                                                                                        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</si>
  <si>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t xml:space="preserve">      Identificação</t>
  </si>
  <si>
    <t>Unidade coordenadora do projeto:</t>
  </si>
  <si>
    <t>Gestor do projeto / riscos:</t>
  </si>
  <si>
    <t>Projeto:</t>
  </si>
  <si>
    <t>Objetivos do projeto:</t>
  </si>
  <si>
    <t>Data do mapeamento:</t>
  </si>
  <si>
    <r>
      <t xml:space="preserve"> Leis e Regulamentos: 
</t>
    </r>
    <r>
      <rPr>
        <sz val="10"/>
        <color rgb="FF404040"/>
        <rFont val="Calibri"/>
        <family val="2"/>
        <scheme val="minor"/>
      </rPr>
      <t>Listar as principais leis, regulamentos e normas que afetam ou influenciam o projeto.</t>
    </r>
  </si>
  <si>
    <r>
      <t xml:space="preserve">Sistemas:
</t>
    </r>
    <r>
      <rPr>
        <sz val="10"/>
        <color rgb="FF404040"/>
        <rFont val="Calibri"/>
        <family val="2"/>
        <scheme val="minor"/>
      </rPr>
      <t>Listar os principais sistemas e outras  ferramentas (ex.: planilhas) que ajudam a operacionalizar o projeto.</t>
    </r>
  </si>
  <si>
    <t>Principais partes interessadas:</t>
  </si>
  <si>
    <t>Principais organizações ou indivíduos ativamente envolvidos e interessados nos resultados do projeto.</t>
  </si>
  <si>
    <r>
      <t>Ex.: usuários, fornecedores, CNJ, TCE, outra unidade do PJRJ</t>
    </r>
    <r>
      <rPr>
        <b/>
        <sz val="11"/>
        <rFont val="Calibri"/>
        <family val="2"/>
        <scheme val="minor"/>
      </rPr>
      <t>.</t>
    </r>
  </si>
  <si>
    <t>Ambientes interno e externo</t>
  </si>
  <si>
    <t>Identificar os fatores que podem influenciar no alcance dos objetivos do projeto.</t>
  </si>
  <si>
    <t>AJUDA</t>
  </si>
  <si>
    <t>FORÇAS</t>
  </si>
  <si>
    <t>OPORTUNIDADES</t>
  </si>
  <si>
    <t>Características internas que podem representar</t>
  </si>
  <si>
    <t>Situações do ambiente externo que podem</t>
  </si>
  <si>
    <t>uma facilidade para o alcance dos objetivos.</t>
  </si>
  <si>
    <t>ser favoráveis ao cuprimento dos objetivos.</t>
  </si>
  <si>
    <t>ATRAPALHA</t>
  </si>
  <si>
    <t>FRAQUEZAS</t>
  </si>
  <si>
    <t>AMEAÇAS</t>
  </si>
  <si>
    <t>Fatores internos que podem oferecer alguma dificuldade</t>
  </si>
  <si>
    <t>Situações externas sobre as quais se tem pouco</t>
  </si>
  <si>
    <t xml:space="preserve"> à execução do projeto, aos seus objetivos.</t>
  </si>
  <si>
    <t>ou nenhum controle e podem representar dificuldades</t>
  </si>
  <si>
    <t>para o alcance do objetivo.</t>
  </si>
  <si>
    <t xml:space="preserve">                       MAPEAMENTO DE RISCOS EM PROJETOS</t>
  </si>
  <si>
    <t>Matrícula:</t>
  </si>
  <si>
    <t xml:space="preserve">Objetivos do projeto: </t>
  </si>
  <si>
    <t xml:space="preserve">Data da elaboração: </t>
  </si>
  <si>
    <t>Etapa do Projeto</t>
  </si>
  <si>
    <t>Risco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</si>
  <si>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</si>
  <si>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</si>
  <si>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Probabilidade</t>
  </si>
  <si>
    <t>Impacto</t>
  </si>
  <si>
    <t>Severidade 
(Probabilidade x Impacto)</t>
  </si>
  <si>
    <t>Nível</t>
  </si>
  <si>
    <t>Resposta ao Risco</t>
  </si>
  <si>
    <t xml:space="preserve">Ações Preventivas                                                                         </t>
  </si>
  <si>
    <t>Ações de Contingência</t>
  </si>
  <si>
    <t xml:space="preserve">
Responsáveis pelas Ações
</t>
  </si>
  <si>
    <t>Prazo</t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</si>
  <si>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</si>
  <si>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</si>
  <si>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</si>
  <si>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</si>
  <si>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</si>
  <si>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</si>
  <si>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</si>
  <si>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</si>
  <si>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</si>
  <si>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</si>
  <si>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</si>
  <si>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</t>
  </si>
  <si>
    <t>Média</t>
  </si>
  <si>
    <t>1 a 4</t>
  </si>
  <si>
    <t>Baixo</t>
  </si>
  <si>
    <t>Ações de Controle são opcionais.</t>
  </si>
  <si>
    <t>Baixa</t>
  </si>
  <si>
    <t>5 a 10</t>
  </si>
  <si>
    <t>Médio</t>
  </si>
  <si>
    <t>Ações de Controle são obrigatórias.</t>
  </si>
  <si>
    <t>Muito Baixa</t>
  </si>
  <si>
    <t>12 a 16</t>
  </si>
  <si>
    <t>Alto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</si>
  <si>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</si>
  <si>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</si>
  <si>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</si>
  <si>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</si>
  <si>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</si>
  <si>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com prioridade máxima.</t>
  </si>
  <si>
    <t>IMPACTO</t>
  </si>
  <si>
    <t>1. Concepção</t>
  </si>
  <si>
    <t>2. Planejamento</t>
  </si>
  <si>
    <t>3. Execução</t>
  </si>
  <si>
    <t>Item</t>
  </si>
  <si>
    <t>Categoria</t>
  </si>
  <si>
    <t>Etapa da Contratação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</si>
  <si>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</si>
  <si>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</si>
  <si>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</si>
  <si>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</si>
  <si>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</si>
  <si>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</si>
  <si>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</si>
  <si>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</si>
  <si>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</si>
  <si>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1 - Muito Baixa</t>
  </si>
  <si>
    <t>2 - Baixa</t>
  </si>
  <si>
    <t>3 - Média</t>
  </si>
  <si>
    <t>4 - Alta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</si>
  <si>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</si>
  <si>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</si>
  <si>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</si>
  <si>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</si>
  <si>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</si>
  <si>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</si>
  <si>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</si>
  <si>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</si>
  <si>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</si>
  <si>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</si>
  <si>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</si>
  <si>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</si>
  <si>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</si>
  <si>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r>
      <t xml:space="preserve">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</si>
  <si>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r>
      <t xml:space="preserve">IMPORTANTE: sempre verifique no </t>
    </r>
    <r>
      <rPr>
        <b/>
        <i/>
        <sz val="10"/>
        <color rgb="FFC00000"/>
        <rFont val="Calibri"/>
        <family val="2"/>
        <scheme val="minor"/>
      </rPr>
      <t>site</t>
    </r>
    <r>
      <rPr>
        <b/>
        <sz val="10"/>
        <color rgb="FFC00000"/>
        <rFont val="Calibri"/>
        <family val="2"/>
        <scheme val="minor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</si>
</sst>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A6A6A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sz val="10"/>
      <color rgb="FF40404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</fills>
  <borders count="8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0" tint="-0.149876400036622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F2F2F2"/>
      </left>
      <right/>
      <top style="thick">
        <color rgb="FFFFFFFF"/>
      </top>
      <bottom style="thick">
        <color rgb="FFFFFFF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ck">
        <color rgb="FFFFFFFF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/>
      <top style="thin">
        <color rgb="FFFFFFFF"/>
      </top>
      <bottom style="medium">
        <color indexed="64"/>
      </bottom>
      <diagonal/>
    </border>
    <border>
      <left/>
      <right style="thin">
        <color rgb="FFD9D9D9"/>
      </right>
      <top style="thin">
        <color rgb="FFFFFFFF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8" fillId="0" borderId="0"/>
    <xf numFmtId="0" fontId="10" fillId="0" borderId="0"/>
    <xf numFmtId="0" fontId="21" fillId="0" borderId="0"/>
    <xf numFmtId="0" fontId="2" fillId="0" borderId="0"/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4">
    <xf numFmtId="0" fontId="0" fillId="0" borderId="0" xfId="0"/>
    <xf numFmtId="0" fontId="0" fillId="3" borderId="0" xfId="0" applyFill="1"/>
    <xf numFmtId="0" fontId="0" fillId="4" borderId="0" xfId="0" applyFill="1"/>
    <xf numFmtId="0" fontId="7" fillId="5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10" fillId="0" borderId="6" xfId="4" applyBorder="1"/>
    <xf numFmtId="0" fontId="10" fillId="0" borderId="0" xfId="4"/>
    <xf numFmtId="0" fontId="10" fillId="0" borderId="7" xfId="4" applyBorder="1"/>
    <xf numFmtId="0" fontId="13" fillId="7" borderId="9" xfId="4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 indent="1"/>
    </xf>
    <xf numFmtId="0" fontId="15" fillId="10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 indent="1"/>
    </xf>
    <xf numFmtId="0" fontId="15" fillId="13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left" vertical="center" wrapText="1" indent="1"/>
    </xf>
    <xf numFmtId="0" fontId="13" fillId="7" borderId="16" xfId="4" applyFont="1" applyFill="1" applyBorder="1" applyAlignment="1">
      <alignment horizontal="center" vertical="center" wrapText="1"/>
    </xf>
    <xf numFmtId="0" fontId="13" fillId="7" borderId="17" xfId="4" applyFont="1" applyFill="1" applyBorder="1" applyAlignment="1">
      <alignment horizontal="center" vertical="center" wrapText="1"/>
    </xf>
    <xf numFmtId="0" fontId="10" fillId="0" borderId="21" xfId="4" applyBorder="1"/>
    <xf numFmtId="0" fontId="10" fillId="0" borderId="22" xfId="4" applyBorder="1"/>
    <xf numFmtId="0" fontId="10" fillId="0" borderId="23" xfId="4" applyBorder="1"/>
    <xf numFmtId="0" fontId="6" fillId="0" borderId="2" xfId="2" applyFont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 indent="1"/>
    </xf>
    <xf numFmtId="0" fontId="0" fillId="16" borderId="0" xfId="0" applyFill="1"/>
    <xf numFmtId="0" fontId="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6" borderId="0" xfId="0" applyFont="1" applyFill="1" applyAlignment="1">
      <alignment horizontal="center" vertical="center"/>
    </xf>
    <xf numFmtId="0" fontId="22" fillId="16" borderId="0" xfId="0" applyFont="1" applyFill="1"/>
    <xf numFmtId="0" fontId="24" fillId="0" borderId="0" xfId="0" applyFont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4" xfId="0" applyBorder="1"/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9" fillId="1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15" borderId="26" xfId="2" applyFont="1" applyFill="1" applyBorder="1" applyAlignment="1">
      <alignment horizontal="center" vertical="center" wrapText="1"/>
    </xf>
    <xf numFmtId="0" fontId="12" fillId="17" borderId="9" xfId="4" applyFont="1" applyFill="1" applyBorder="1" applyAlignment="1">
      <alignment horizontal="center" vertical="center"/>
    </xf>
    <xf numFmtId="0" fontId="12" fillId="18" borderId="9" xfId="4" applyFont="1" applyFill="1" applyBorder="1" applyAlignment="1">
      <alignment horizontal="center" vertical="center"/>
    </xf>
    <xf numFmtId="0" fontId="12" fillId="19" borderId="9" xfId="4" applyFont="1" applyFill="1" applyBorder="1" applyAlignment="1">
      <alignment horizontal="center" vertical="center"/>
    </xf>
    <xf numFmtId="0" fontId="12" fillId="20" borderId="9" xfId="4" applyFont="1" applyFill="1" applyBorder="1" applyAlignment="1">
      <alignment horizontal="center" vertical="center"/>
    </xf>
    <xf numFmtId="0" fontId="12" fillId="21" borderId="9" xfId="4" applyFont="1" applyFill="1" applyBorder="1" applyAlignment="1">
      <alignment horizontal="center" vertical="center"/>
    </xf>
    <xf numFmtId="0" fontId="12" fillId="21" borderId="18" xfId="4" applyFont="1" applyFill="1" applyBorder="1" applyAlignment="1">
      <alignment horizontal="center" vertical="center"/>
    </xf>
    <xf numFmtId="0" fontId="12" fillId="20" borderId="19" xfId="4" applyFont="1" applyFill="1" applyBorder="1" applyAlignment="1">
      <alignment horizontal="center" vertical="center"/>
    </xf>
    <xf numFmtId="0" fontId="12" fillId="19" borderId="19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12" fillId="17" borderId="18" xfId="4" applyFont="1" applyFill="1" applyBorder="1" applyAlignment="1">
      <alignment horizontal="center" vertical="center"/>
    </xf>
    <xf numFmtId="0" fontId="18" fillId="5" borderId="24" xfId="2" applyFont="1" applyFill="1" applyBorder="1" applyAlignment="1">
      <alignment horizontal="center" vertical="center" wrapText="1"/>
    </xf>
    <xf numFmtId="0" fontId="18" fillId="5" borderId="36" xfId="2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8" fillId="5" borderId="40" xfId="2" applyFont="1" applyFill="1" applyBorder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0" fontId="6" fillId="15" borderId="45" xfId="2" applyFont="1" applyFill="1" applyBorder="1" applyAlignment="1">
      <alignment horizontal="center" vertical="center" wrapText="1"/>
    </xf>
    <xf numFmtId="0" fontId="6" fillId="15" borderId="29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25" fillId="15" borderId="0" xfId="0" applyFont="1" applyFill="1" applyAlignment="1">
      <alignment horizontal="right" vertical="center"/>
    </xf>
    <xf numFmtId="0" fontId="28" fillId="3" borderId="0" xfId="0" applyFont="1" applyFill="1"/>
    <xf numFmtId="0" fontId="29" fillId="16" borderId="0" xfId="0" applyFont="1" applyFill="1"/>
    <xf numFmtId="0" fontId="30" fillId="0" borderId="0" xfId="0" applyFont="1" applyAlignment="1">
      <alignment horizontal="center" vertical="center"/>
    </xf>
    <xf numFmtId="0" fontId="0" fillId="16" borderId="0" xfId="0" applyFill="1" applyAlignment="1">
      <alignment vertical="center" wrapText="1"/>
    </xf>
    <xf numFmtId="0" fontId="18" fillId="16" borderId="0" xfId="2" applyFont="1" applyFill="1" applyAlignment="1">
      <alignment vertical="center" wrapText="1"/>
    </xf>
    <xf numFmtId="0" fontId="0" fillId="16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27" fillId="16" borderId="0" xfId="8" applyFont="1" applyFill="1" applyBorder="1" applyAlignment="1">
      <alignment horizontal="center" vertical="center" wrapText="1"/>
    </xf>
    <xf numFmtId="0" fontId="25" fillId="16" borderId="0" xfId="0" applyFont="1" applyFill="1" applyAlignment="1">
      <alignment vertical="center"/>
    </xf>
    <xf numFmtId="0" fontId="25" fillId="16" borderId="0" xfId="0" applyFont="1" applyFill="1" applyAlignment="1">
      <alignment horizontal="right" vertical="center"/>
    </xf>
    <xf numFmtId="0" fontId="25" fillId="16" borderId="0" xfId="0" applyFont="1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33" fillId="16" borderId="0" xfId="0" applyFont="1" applyFill="1" applyAlignment="1">
      <alignment vertical="center" wrapText="1"/>
    </xf>
    <xf numFmtId="0" fontId="32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vertical="center" wrapText="1"/>
    </xf>
    <xf numFmtId="0" fontId="32" fillId="24" borderId="0" xfId="0" applyFont="1" applyFill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/>
    </xf>
    <xf numFmtId="0" fontId="20" fillId="26" borderId="52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23" fillId="24" borderId="0" xfId="0" applyFont="1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23" fillId="26" borderId="0" xfId="0" applyFont="1" applyFill="1" applyAlignment="1">
      <alignment horizontal="center" vertical="center"/>
    </xf>
    <xf numFmtId="0" fontId="44" fillId="26" borderId="60" xfId="0" applyFont="1" applyFill="1" applyBorder="1" applyAlignment="1">
      <alignment horizontal="center" vertical="center" wrapText="1"/>
    </xf>
    <xf numFmtId="0" fontId="44" fillId="26" borderId="62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18" fillId="5" borderId="0" xfId="2" applyFont="1" applyFill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7" fillId="15" borderId="73" xfId="2" applyFont="1" applyFill="1" applyBorder="1" applyAlignment="1">
      <alignment horizontal="center" vertical="center" wrapText="1"/>
    </xf>
    <xf numFmtId="0" fontId="18" fillId="5" borderId="70" xfId="2" applyFont="1" applyFill="1" applyBorder="1" applyAlignment="1">
      <alignment horizontal="center" vertical="center" wrapText="1"/>
    </xf>
    <xf numFmtId="0" fontId="19" fillId="5" borderId="70" xfId="8" applyFont="1" applyFill="1" applyBorder="1" applyAlignment="1">
      <alignment horizontal="center" vertical="center" wrapText="1"/>
    </xf>
    <xf numFmtId="0" fontId="22" fillId="0" borderId="70" xfId="0" applyFont="1" applyBorder="1"/>
    <xf numFmtId="0" fontId="7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6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vertical="center"/>
    </xf>
    <xf numFmtId="0" fontId="1" fillId="0" borderId="70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33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0" fillId="23" borderId="70" xfId="0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vertical="center" wrapText="1"/>
    </xf>
    <xf numFmtId="0" fontId="33" fillId="0" borderId="70" xfId="0" applyFont="1" applyBorder="1" applyAlignment="1">
      <alignment vertical="center" wrapText="1"/>
    </xf>
    <xf numFmtId="0" fontId="34" fillId="0" borderId="70" xfId="0" applyFont="1" applyBorder="1" applyAlignment="1">
      <alignment horizontal="center" vertical="center" wrapText="1"/>
    </xf>
    <xf numFmtId="0" fontId="32" fillId="22" borderId="70" xfId="0" applyFont="1" applyFill="1" applyBorder="1" applyAlignment="1">
      <alignment horizontal="center" vertical="center" wrapText="1"/>
    </xf>
    <xf numFmtId="0" fontId="35" fillId="22" borderId="7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left" vertical="center" wrapText="1"/>
    </xf>
    <xf numFmtId="0" fontId="32" fillId="23" borderId="70" xfId="0" applyFont="1" applyFill="1" applyBorder="1" applyAlignment="1">
      <alignment horizontal="center" vertical="center" wrapText="1"/>
    </xf>
    <xf numFmtId="0" fontId="32" fillId="23" borderId="70" xfId="0" applyFont="1" applyFill="1" applyBorder="1" applyAlignment="1">
      <alignment vertical="center" wrapText="1"/>
    </xf>
    <xf numFmtId="0" fontId="32" fillId="22" borderId="70" xfId="0" applyFont="1" applyFill="1" applyBorder="1" applyAlignment="1">
      <alignment vertical="center" wrapText="1"/>
    </xf>
    <xf numFmtId="0" fontId="32" fillId="16" borderId="0" xfId="0" applyFont="1" applyFill="1" applyAlignment="1">
      <alignment vertical="center" wrapText="1"/>
    </xf>
    <xf numFmtId="0" fontId="32" fillId="24" borderId="0" xfId="0" applyFont="1" applyFill="1" applyAlignment="1">
      <alignment vertical="center" wrapText="1"/>
    </xf>
    <xf numFmtId="0" fontId="0" fillId="4" borderId="77" xfId="0" applyFill="1" applyBorder="1"/>
    <xf numFmtId="0" fontId="29" fillId="4" borderId="0" xfId="0" applyFont="1" applyFill="1" applyBorder="1"/>
    <xf numFmtId="0" fontId="29" fillId="4" borderId="78" xfId="0" applyFont="1" applyFill="1" applyBorder="1"/>
    <xf numFmtId="0" fontId="0" fillId="16" borderId="77" xfId="0" applyFill="1" applyBorder="1" applyAlignment="1">
      <alignment horizontal="left" vertical="center"/>
    </xf>
    <xf numFmtId="0" fontId="0" fillId="16" borderId="0" xfId="0" applyFill="1" applyBorder="1" applyAlignment="1">
      <alignment horizontal="left" vertical="center"/>
    </xf>
    <xf numFmtId="0" fontId="18" fillId="16" borderId="0" xfId="2" applyFont="1" applyFill="1" applyBorder="1" applyAlignment="1">
      <alignment horizontal="center" vertical="center" wrapText="1"/>
    </xf>
    <xf numFmtId="0" fontId="0" fillId="16" borderId="0" xfId="0" applyFill="1" applyBorder="1" applyAlignment="1">
      <alignment vertical="center" wrapText="1"/>
    </xf>
    <xf numFmtId="0" fontId="0" fillId="16" borderId="78" xfId="0" applyFill="1" applyBorder="1" applyAlignment="1">
      <alignment vertical="center" wrapText="1"/>
    </xf>
    <xf numFmtId="0" fontId="20" fillId="26" borderId="79" xfId="0" applyFont="1" applyFill="1" applyBorder="1" applyAlignment="1">
      <alignment horizontal="center" vertical="center" wrapText="1"/>
    </xf>
    <xf numFmtId="0" fontId="20" fillId="26" borderId="80" xfId="0" applyFont="1" applyFill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vertical="center" wrapText="1"/>
    </xf>
    <xf numFmtId="0" fontId="33" fillId="0" borderId="83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left" vertical="center" wrapText="1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33" fillId="0" borderId="88" xfId="0" applyFont="1" applyBorder="1" applyAlignment="1">
      <alignment vertical="center" wrapText="1"/>
    </xf>
    <xf numFmtId="0" fontId="0" fillId="16" borderId="0" xfId="0" applyFill="1" applyAlignment="1"/>
    <xf numFmtId="0" fontId="0" fillId="3" borderId="74" xfId="0" applyFill="1" applyBorder="1" applyAlignment="1"/>
    <xf numFmtId="0" fontId="0" fillId="3" borderId="75" xfId="0" applyFill="1" applyBorder="1" applyAlignment="1"/>
    <xf numFmtId="0" fontId="0" fillId="3" borderId="76" xfId="0" applyFill="1" applyBorder="1" applyAlignment="1"/>
    <xf numFmtId="0" fontId="41" fillId="22" borderId="47" xfId="0" applyFont="1" applyFill="1" applyBorder="1" applyAlignment="1">
      <alignment horizontal="center" vertical="center" wrapText="1"/>
    </xf>
    <xf numFmtId="0" fontId="41" fillId="22" borderId="61" xfId="0" applyFont="1" applyFill="1" applyBorder="1" applyAlignment="1">
      <alignment horizontal="center" vertical="center" wrapText="1"/>
    </xf>
    <xf numFmtId="0" fontId="41" fillId="22" borderId="53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9" fillId="29" borderId="63" xfId="0" applyFont="1" applyFill="1" applyBorder="1" applyAlignment="1">
      <alignment horizontal="center" vertical="center" wrapText="1"/>
    </xf>
    <xf numFmtId="0" fontId="39" fillId="29" borderId="64" xfId="0" applyFont="1" applyFill="1" applyBorder="1" applyAlignment="1">
      <alignment horizontal="center" vertical="center" wrapText="1"/>
    </xf>
    <xf numFmtId="0" fontId="33" fillId="22" borderId="47" xfId="0" applyFont="1" applyFill="1" applyBorder="1" applyAlignment="1">
      <alignment horizontal="center" vertical="center" wrapText="1"/>
    </xf>
    <xf numFmtId="0" fontId="33" fillId="22" borderId="61" xfId="0" applyFont="1" applyFill="1" applyBorder="1" applyAlignment="1">
      <alignment horizontal="center" vertical="center" wrapText="1"/>
    </xf>
    <xf numFmtId="0" fontId="33" fillId="22" borderId="53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15" fillId="27" borderId="0" xfId="0" applyFont="1" applyFill="1" applyAlignment="1">
      <alignment horizontal="center" vertical="center" wrapText="1"/>
    </xf>
    <xf numFmtId="0" fontId="16" fillId="27" borderId="0" xfId="0" applyFont="1" applyFill="1" applyAlignment="1">
      <alignment horizontal="center" vertical="center" wrapText="1"/>
    </xf>
    <xf numFmtId="0" fontId="39" fillId="29" borderId="68" xfId="0" applyFont="1" applyFill="1" applyBorder="1" applyAlignment="1">
      <alignment horizontal="center" vertical="center" textRotation="255" wrapText="1"/>
    </xf>
    <xf numFmtId="0" fontId="40" fillId="29" borderId="69" xfId="0" applyFont="1" applyFill="1" applyBorder="1" applyAlignment="1">
      <alignment horizontal="center" vertical="center" wrapText="1"/>
    </xf>
    <xf numFmtId="0" fontId="40" fillId="29" borderId="0" xfId="0" applyFont="1" applyFill="1" applyAlignment="1">
      <alignment horizontal="center" vertical="center" wrapText="1"/>
    </xf>
    <xf numFmtId="0" fontId="40" fillId="29" borderId="65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39" fillId="28" borderId="67" xfId="0" applyFont="1" applyFill="1" applyBorder="1" applyAlignment="1">
      <alignment horizontal="center" vertical="center" textRotation="255" wrapText="1"/>
    </xf>
    <xf numFmtId="0" fontId="39" fillId="28" borderId="68" xfId="0" applyFont="1" applyFill="1" applyBorder="1" applyAlignment="1">
      <alignment horizontal="center" vertical="center" textRotation="255" wrapText="1"/>
    </xf>
    <xf numFmtId="0" fontId="39" fillId="28" borderId="63" xfId="0" applyFont="1" applyFill="1" applyBorder="1" applyAlignment="1">
      <alignment horizontal="center" vertical="center" wrapText="1"/>
    </xf>
    <xf numFmtId="0" fontId="39" fillId="28" borderId="64" xfId="0" applyFont="1" applyFill="1" applyBorder="1" applyAlignment="1">
      <alignment horizontal="center" vertical="center" wrapText="1"/>
    </xf>
    <xf numFmtId="0" fontId="40" fillId="28" borderId="69" xfId="0" applyFont="1" applyFill="1" applyBorder="1" applyAlignment="1">
      <alignment horizontal="center" vertical="center" wrapText="1"/>
    </xf>
    <xf numFmtId="0" fontId="40" fillId="28" borderId="0" xfId="0" applyFont="1" applyFill="1" applyAlignment="1">
      <alignment horizontal="center" vertical="center" wrapText="1"/>
    </xf>
    <xf numFmtId="0" fontId="40" fillId="28" borderId="65" xfId="0" applyFont="1" applyFill="1" applyBorder="1" applyAlignment="1">
      <alignment horizontal="center" vertical="center" wrapText="1"/>
    </xf>
    <xf numFmtId="0" fontId="40" fillId="28" borderId="66" xfId="0" applyFont="1" applyFill="1" applyBorder="1" applyAlignment="1">
      <alignment horizontal="center" vertical="center" wrapText="1"/>
    </xf>
    <xf numFmtId="0" fontId="42" fillId="26" borderId="0" xfId="0" applyFont="1" applyFill="1" applyAlignment="1">
      <alignment horizontal="center" vertical="center" wrapText="1"/>
    </xf>
    <xf numFmtId="0" fontId="43" fillId="26" borderId="6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 wrapText="1"/>
    </xf>
    <xf numFmtId="0" fontId="5" fillId="16" borderId="0" xfId="0" applyFont="1" applyFill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6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14" fontId="0" fillId="0" borderId="70" xfId="0" applyNumberFormat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36" fillId="15" borderId="33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/>
    </xf>
    <xf numFmtId="0" fontId="7" fillId="15" borderId="70" xfId="2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14" fontId="16" fillId="16" borderId="42" xfId="2" applyNumberFormat="1" applyFont="1" applyFill="1" applyBorder="1" applyAlignment="1">
      <alignment horizontal="center" vertical="center" wrapText="1"/>
    </xf>
    <xf numFmtId="0" fontId="16" fillId="16" borderId="43" xfId="2" applyFont="1" applyFill="1" applyBorder="1" applyAlignment="1">
      <alignment horizontal="center" vertical="center" wrapText="1"/>
    </xf>
    <xf numFmtId="0" fontId="16" fillId="16" borderId="44" xfId="2" applyFont="1" applyFill="1" applyBorder="1" applyAlignment="1">
      <alignment horizontal="center" vertical="center" wrapText="1"/>
    </xf>
    <xf numFmtId="0" fontId="16" fillId="16" borderId="42" xfId="2" applyFon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14" fontId="0" fillId="16" borderId="0" xfId="0" applyNumberFormat="1" applyFill="1" applyAlignment="1">
      <alignment vertical="center" wrapText="1"/>
    </xf>
    <xf numFmtId="0" fontId="0" fillId="16" borderId="0" xfId="0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6" fillId="25" borderId="77" xfId="0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center" vertical="center" wrapText="1"/>
    </xf>
    <xf numFmtId="0" fontId="36" fillId="25" borderId="78" xfId="0" applyFont="1" applyFill="1" applyBorder="1" applyAlignment="1">
      <alignment horizontal="center" vertical="center" wrapText="1"/>
    </xf>
    <xf numFmtId="0" fontId="25" fillId="16" borderId="77" xfId="0" applyFont="1" applyFill="1" applyBorder="1" applyAlignment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0" fontId="25" fillId="16" borderId="78" xfId="0" applyFont="1" applyFill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20" fillId="26" borderId="54" xfId="0" applyFont="1" applyFill="1" applyBorder="1" applyAlignment="1">
      <alignment horizontal="center" vertical="center" wrapText="1"/>
    </xf>
    <xf numFmtId="0" fontId="20" fillId="26" borderId="55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</xf>
    <xf numFmtId="0" fontId="11" fillId="6" borderId="8" xfId="4" applyFont="1" applyFill="1" applyBorder="1" applyAlignment="1">
      <alignment horizontal="center" vertical="center" textRotation="90"/>
    </xf>
    <xf numFmtId="0" fontId="11" fillId="6" borderId="12" xfId="4" applyFont="1" applyFill="1" applyBorder="1" applyAlignment="1">
      <alignment horizontal="center" vertical="center" textRotation="90"/>
    </xf>
    <xf numFmtId="0" fontId="11" fillId="6" borderId="15" xfId="4" applyFont="1" applyFill="1" applyBorder="1" applyAlignment="1">
      <alignment horizontal="center" vertical="center" textRotation="90"/>
    </xf>
    <xf numFmtId="0" fontId="11" fillId="6" borderId="20" xfId="4" applyFont="1" applyFill="1" applyBorder="1" applyAlignment="1">
      <alignment horizontal="center" vertical="center"/>
    </xf>
    <xf numFmtId="0" fontId="17" fillId="14" borderId="20" xfId="4" applyFont="1" applyFill="1" applyBorder="1" applyAlignment="1"/>
    <xf numFmtId="0" fontId="11" fillId="6" borderId="35" xfId="4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8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Mapeamen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2.png"/><Relationship Id="rId1" Type="http://schemas.openxmlformats.org/officeDocument/2006/relationships/hyperlink" Target="#Matriz!A1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857250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464E71-4050-4A96-856D-E38A0BAC5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17204" y="95251"/>
          <a:ext cx="933690" cy="761999"/>
        </a:xfrm>
        <a:prstGeom prst="rect">
          <a:avLst/>
        </a:prstGeom>
      </xdr:spPr>
    </xdr:pic>
    <xdr:clientData/>
  </xdr:twoCellAnchor>
  <xdr:twoCellAnchor editAs="absolute">
    <xdr:from>
      <xdr:col>3</xdr:col>
      <xdr:colOff>371475</xdr:colOff>
      <xdr:row>0</xdr:row>
      <xdr:rowOff>419100</xdr:rowOff>
    </xdr:from>
    <xdr:to>
      <xdr:col>3</xdr:col>
      <xdr:colOff>1347665</xdr:colOff>
      <xdr:row>0</xdr:row>
      <xdr:rowOff>907256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3B7A3-A795-4137-A014-DAAD88813C72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81200" y="419100"/>
          <a:ext cx="976190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 editAs="absolute">
    <xdr:from>
      <xdr:col>2</xdr:col>
      <xdr:colOff>38100</xdr:colOff>
      <xdr:row>0</xdr:row>
      <xdr:rowOff>428625</xdr:rowOff>
    </xdr:from>
    <xdr:to>
      <xdr:col>3</xdr:col>
      <xdr:colOff>381000</xdr:colOff>
      <xdr:row>1</xdr:row>
      <xdr:rowOff>2381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6396E-EA9E-477D-B6CF-1AC5C72F63FF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38250" y="428625"/>
          <a:ext cx="752475" cy="488156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 editAs="absolute">
    <xdr:from>
      <xdr:col>4</xdr:col>
      <xdr:colOff>95250</xdr:colOff>
      <xdr:row>0</xdr:row>
      <xdr:rowOff>438150</xdr:rowOff>
    </xdr:from>
    <xdr:to>
      <xdr:col>5</xdr:col>
      <xdr:colOff>67588</xdr:colOff>
      <xdr:row>1</xdr:row>
      <xdr:rowOff>9525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8E9D6-B9BD-497F-81D2-D59525043B62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95725" y="438150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3</xdr:col>
      <xdr:colOff>1323975</xdr:colOff>
      <xdr:row>0</xdr:row>
      <xdr:rowOff>438150</xdr:rowOff>
    </xdr:from>
    <xdr:to>
      <xdr:col>4</xdr:col>
      <xdr:colOff>85725</xdr:colOff>
      <xdr:row>0</xdr:row>
      <xdr:rowOff>904875</xdr:rowOff>
    </xdr:to>
    <xdr:sp macro="" textlink="">
      <xdr:nvSpPr>
        <xdr:cNvPr id="7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ADC1E-2353-4665-A01E-0C4DCF5DC7B1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2933700" y="438150"/>
          <a:ext cx="95250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1885949</xdr:colOff>
      <xdr:row>0</xdr:row>
      <xdr:rowOff>411957</xdr:rowOff>
    </xdr:from>
    <xdr:to>
      <xdr:col>3</xdr:col>
      <xdr:colOff>372387</xdr:colOff>
      <xdr:row>0</xdr:row>
      <xdr:rowOff>897732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38574" y="411957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2</xdr:col>
      <xdr:colOff>44916</xdr:colOff>
      <xdr:row>0</xdr:row>
      <xdr:rowOff>428625</xdr:rowOff>
    </xdr:from>
    <xdr:to>
      <xdr:col>2</xdr:col>
      <xdr:colOff>1021106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97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>
    <xdr:from>
      <xdr:col>2</xdr:col>
      <xdr:colOff>1162050</xdr:colOff>
      <xdr:row>0</xdr:row>
      <xdr:rowOff>438150</xdr:rowOff>
    </xdr:from>
    <xdr:to>
      <xdr:col>2</xdr:col>
      <xdr:colOff>2009775</xdr:colOff>
      <xdr:row>0</xdr:row>
      <xdr:rowOff>885825</xdr:rowOff>
    </xdr:to>
    <xdr:sp macro="" textlink="">
      <xdr:nvSpPr>
        <xdr:cNvPr id="4" name="Retângul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ABF112-395C-4A77-B9BC-E2463ADB91E8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971800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twoCellAnchor editAs="absolute">
    <xdr:from>
      <xdr:col>1</xdr:col>
      <xdr:colOff>1009650</xdr:colOff>
      <xdr:row>0</xdr:row>
      <xdr:rowOff>428625</xdr:rowOff>
    </xdr:from>
    <xdr:to>
      <xdr:col>2</xdr:col>
      <xdr:colOff>47625</xdr:colOff>
      <xdr:row>1</xdr:row>
      <xdr:rowOff>2381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DAC9F-CAAC-450B-8CF6-F5A388FAB453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47775" y="428625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1032934</xdr:colOff>
      <xdr:row>0</xdr:row>
      <xdr:rowOff>879931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CEA17E8-0E8A-4D37-8147-EF96469E5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53137" y="95251"/>
          <a:ext cx="102533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1819274</xdr:colOff>
      <xdr:row>0</xdr:row>
      <xdr:rowOff>440532</xdr:rowOff>
    </xdr:from>
    <xdr:to>
      <xdr:col>3</xdr:col>
      <xdr:colOff>381912</xdr:colOff>
      <xdr:row>1</xdr:row>
      <xdr:rowOff>11907</xdr:rowOff>
    </xdr:to>
    <xdr:sp macro="" textlink="">
      <xdr:nvSpPr>
        <xdr:cNvPr id="3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88D87-A77F-473A-AAFF-D354F41416C9}"/>
            </a:ext>
            <a:ext uri="{147F2762-F138-4A5C-976F-8EAC2B608ADB}">
              <a16:predDERef xmlns:a16="http://schemas.microsoft.com/office/drawing/2014/main" pred="{FCEA17E8-0E8A-4D37-8147-EF96469E52CD}"/>
            </a:ext>
          </a:extLst>
        </xdr:cNvPr>
        <xdr:cNvSpPr/>
      </xdr:nvSpPr>
      <xdr:spPr>
        <a:xfrm>
          <a:off x="3848099" y="440532"/>
          <a:ext cx="8391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Matriz de Risco</a:t>
          </a:r>
        </a:p>
      </xdr:txBody>
    </xdr:sp>
    <xdr:clientData/>
  </xdr:twoCellAnchor>
  <xdr:twoCellAnchor editAs="absolute">
    <xdr:from>
      <xdr:col>1</xdr:col>
      <xdr:colOff>1787991</xdr:colOff>
      <xdr:row>0</xdr:row>
      <xdr:rowOff>428625</xdr:rowOff>
    </xdr:from>
    <xdr:to>
      <xdr:col>2</xdr:col>
      <xdr:colOff>973481</xdr:colOff>
      <xdr:row>1</xdr:row>
      <xdr:rowOff>0</xdr:rowOff>
    </xdr:to>
    <xdr:sp macro="" textlink="">
      <xdr:nvSpPr>
        <xdr:cNvPr id="4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2FE0-3041-4DFE-9DA5-478B8A010C48}"/>
            </a:ext>
            <a:ext uri="{147F2762-F138-4A5C-976F-8EAC2B608ADB}">
              <a16:predDERef xmlns:a16="http://schemas.microsoft.com/office/drawing/2014/main" pred="{F6B88D87-A77F-473A-AAFF-D354F41416C9}"/>
            </a:ext>
          </a:extLst>
        </xdr:cNvPr>
        <xdr:cNvSpPr/>
      </xdr:nvSpPr>
      <xdr:spPr>
        <a:xfrm>
          <a:off x="2026116" y="428625"/>
          <a:ext cx="97619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Mapeamento</a:t>
          </a:r>
        </a:p>
      </xdr:txBody>
    </xdr:sp>
    <xdr:clientData/>
  </xdr:twoCellAnchor>
  <xdr:twoCellAnchor>
    <xdr:from>
      <xdr:col>2</xdr:col>
      <xdr:colOff>971550</xdr:colOff>
      <xdr:row>0</xdr:row>
      <xdr:rowOff>447675</xdr:rowOff>
    </xdr:from>
    <xdr:to>
      <xdr:col>2</xdr:col>
      <xdr:colOff>1819275</xdr:colOff>
      <xdr:row>1</xdr:row>
      <xdr:rowOff>0</xdr:rowOff>
    </xdr:to>
    <xdr:sp macro="" textlink="">
      <xdr:nvSpPr>
        <xdr:cNvPr id="6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B7CB5-C7ED-48E8-BB59-58293BCDF8FA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47675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  <xdr:twoCellAnchor editAs="absolute">
    <xdr:from>
      <xdr:col>1</xdr:col>
      <xdr:colOff>1038225</xdr:colOff>
      <xdr:row>0</xdr:row>
      <xdr:rowOff>438150</xdr:rowOff>
    </xdr:from>
    <xdr:to>
      <xdr:col>2</xdr:col>
      <xdr:colOff>0</xdr:colOff>
      <xdr:row>1</xdr:row>
      <xdr:rowOff>11906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25181-B30E-4553-A6C7-8D9002EABA3B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76350" y="43815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>
    <xdr:from>
      <xdr:col>2</xdr:col>
      <xdr:colOff>971550</xdr:colOff>
      <xdr:row>0</xdr:row>
      <xdr:rowOff>419100</xdr:rowOff>
    </xdr:from>
    <xdr:to>
      <xdr:col>2</xdr:col>
      <xdr:colOff>1819275</xdr:colOff>
      <xdr:row>0</xdr:row>
      <xdr:rowOff>885825</xdr:rowOff>
    </xdr:to>
    <xdr:sp macro="" textlink="">
      <xdr:nvSpPr>
        <xdr:cNvPr id="9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0E775B-9116-4704-A61C-9F60321EAC04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19100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097654" y="450057"/>
    <xdr:ext cx="1042036" cy="485775"/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3903344" y="45005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absoluteAnchor>
  <xdr:oneCellAnchor>
    <xdr:from>
      <xdr:col>1</xdr:col>
      <xdr:colOff>350520</xdr:colOff>
      <xdr:row>0</xdr:row>
      <xdr:rowOff>391898</xdr:rowOff>
    </xdr:from>
    <xdr:ext cx="582929" cy="488032"/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01980" y="391898"/>
          <a:ext cx="582929" cy="488032"/>
        </a:xfrm>
        <a:prstGeom prst="rect">
          <a:avLst/>
        </a:prstGeom>
      </xdr:spPr>
    </xdr:pic>
    <xdr:clientData/>
  </xdr:oneCellAnchor>
  <xdr:absoluteAnchor>
    <xdr:pos x="2171700" y="419100"/>
    <xdr:ext cx="1032765" cy="485775"/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2066925" y="419100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absoluteAnchor>
  <xdr:twoCellAnchor>
    <xdr:from>
      <xdr:col>3</xdr:col>
      <xdr:colOff>504825</xdr:colOff>
      <xdr:row>0</xdr:row>
      <xdr:rowOff>438150</xdr:rowOff>
    </xdr:from>
    <xdr:to>
      <xdr:col>5</xdr:col>
      <xdr:colOff>152400</xdr:colOff>
      <xdr:row>0</xdr:row>
      <xdr:rowOff>885825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2DF1F6-3604-4435-8204-36B62DCD54C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3019425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absoluteAnchor>
    <xdr:pos x="1318260" y="419100"/>
    <xdr:ext cx="843915" cy="488156"/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93E9F9-9E5E-46B2-BCD2-B9DE69AB8731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304925" y="41910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1926-14F2-43F8-B50A-DC3CC1A39D2C}">
  <dimension ref="A1:K57"/>
  <sheetViews>
    <sheetView showGridLines="0" view="pageLayout" topLeftCell="A35" zoomScaleNormal="100" workbookViewId="0">
      <selection activeCell="I62" sqref="I62"/>
    </sheetView>
  </sheetViews>
  <sheetFormatPr defaultColWidth="0" defaultRowHeight="15" x14ac:dyDescent="0.25"/>
  <cols>
    <col min="1" max="1" width="3.5703125" customWidth="1"/>
    <col min="2" max="2" width="14.42578125" customWidth="1"/>
    <col min="3" max="3" width="6.140625" customWidth="1"/>
    <col min="4" max="4" width="32.85546875" customWidth="1"/>
    <col min="5" max="5" width="12.42578125" customWidth="1"/>
    <col min="6" max="6" width="13.28515625" customWidth="1"/>
    <col min="7" max="7" width="6.7109375" customWidth="1"/>
    <col min="8" max="8" width="25" customWidth="1"/>
    <col min="9" max="9" width="27.42578125" customWidth="1"/>
    <col min="10" max="10" width="14.7109375" customWidth="1"/>
    <col min="11" max="11" width="9.140625" customWidth="1"/>
    <col min="12" max="12" width="0" hidden="1" customWidth="1"/>
  </cols>
  <sheetData>
    <row r="1" spans="1:11" ht="7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A2" s="2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25">
      <c r="A3" s="206" t="s">
        <v>108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26.25" x14ac:dyDescent="0.2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7" spans="1:11" ht="15.75" thickBot="1" x14ac:dyDescent="0.3"/>
    <row r="8" spans="1:11" ht="22.5" customHeight="1" thickTop="1" thickBot="1" x14ac:dyDescent="0.3">
      <c r="D8" s="111" t="s">
        <v>2</v>
      </c>
      <c r="E8" s="203"/>
      <c r="F8" s="203"/>
      <c r="G8" s="203"/>
      <c r="H8" s="203"/>
      <c r="I8" s="203"/>
    </row>
    <row r="9" spans="1:11" ht="21" customHeight="1" thickTop="1" thickBot="1" x14ac:dyDescent="0.3">
      <c r="D9" s="112" t="s">
        <v>3</v>
      </c>
      <c r="E9" s="203"/>
      <c r="F9" s="203"/>
      <c r="G9" s="203"/>
      <c r="H9" s="203"/>
      <c r="I9" s="203"/>
    </row>
    <row r="10" spans="1:11" ht="21.75" customHeight="1" thickTop="1" thickBot="1" x14ac:dyDescent="0.3">
      <c r="D10" s="112" t="s">
        <v>4</v>
      </c>
      <c r="E10" s="203"/>
      <c r="F10" s="203"/>
      <c r="G10" s="203"/>
      <c r="H10" s="203"/>
      <c r="I10" s="203"/>
    </row>
    <row r="11" spans="1:11" ht="19.5" customHeight="1" thickTop="1" thickBot="1" x14ac:dyDescent="0.3">
      <c r="D11" s="112" t="s">
        <v>5</v>
      </c>
      <c r="E11" s="203"/>
      <c r="F11" s="203"/>
      <c r="G11" s="203"/>
      <c r="H11" s="203"/>
      <c r="I11" s="203"/>
    </row>
    <row r="12" spans="1:11" ht="20.25" customHeight="1" thickTop="1" thickBot="1" x14ac:dyDescent="0.3">
      <c r="D12" s="112" t="s">
        <v>6</v>
      </c>
      <c r="E12" s="207"/>
      <c r="F12" s="203"/>
      <c r="G12" s="203"/>
      <c r="H12" s="203"/>
      <c r="I12" s="203"/>
    </row>
    <row r="13" spans="1:11" ht="60.75" customHeight="1" thickTop="1" thickBot="1" x14ac:dyDescent="0.3">
      <c r="D13" s="112" t="s">
        <v>7</v>
      </c>
      <c r="E13" s="203"/>
      <c r="F13" s="203"/>
      <c r="G13" s="203"/>
      <c r="H13" s="203"/>
      <c r="I13" s="203"/>
    </row>
    <row r="14" spans="1:11" ht="54" customHeight="1" thickTop="1" x14ac:dyDescent="0.25">
      <c r="D14" s="112" t="s">
        <v>8</v>
      </c>
      <c r="E14" s="203"/>
      <c r="F14" s="203"/>
      <c r="G14" s="203"/>
      <c r="H14" s="203"/>
      <c r="I14" s="203"/>
    </row>
    <row r="15" spans="1:11" ht="14.25" customHeight="1" x14ac:dyDescent="0.25"/>
    <row r="16" spans="1:11" ht="15" customHeight="1" x14ac:dyDescent="0.25">
      <c r="D16" s="197"/>
      <c r="E16" s="197"/>
      <c r="F16" s="197"/>
      <c r="G16" s="197"/>
      <c r="H16" s="197"/>
      <c r="I16" s="197"/>
    </row>
    <row r="17" spans="3:9" ht="17.100000000000001" customHeight="1" x14ac:dyDescent="0.25">
      <c r="D17" s="180" t="s">
        <v>9</v>
      </c>
      <c r="E17" s="180"/>
      <c r="F17" s="180"/>
      <c r="G17" s="180"/>
      <c r="H17" s="180"/>
      <c r="I17" s="180"/>
    </row>
    <row r="18" spans="3:9" ht="17.100000000000001" customHeight="1" x14ac:dyDescent="0.25">
      <c r="D18" s="181" t="s">
        <v>10</v>
      </c>
      <c r="E18" s="181"/>
      <c r="F18" s="181"/>
      <c r="G18" s="181"/>
      <c r="H18" s="181"/>
      <c r="I18" s="181"/>
    </row>
    <row r="19" spans="3:9" ht="17.100000000000001" customHeight="1" x14ac:dyDescent="0.25">
      <c r="D19" s="181" t="s">
        <v>11</v>
      </c>
      <c r="E19" s="181"/>
      <c r="F19" s="181"/>
      <c r="G19" s="181"/>
      <c r="H19" s="181"/>
      <c r="I19" s="181"/>
    </row>
    <row r="20" spans="3:9" ht="20.100000000000001" customHeight="1" x14ac:dyDescent="0.25">
      <c r="C20" s="108">
        <v>1</v>
      </c>
      <c r="D20" s="198"/>
      <c r="E20" s="208"/>
      <c r="F20" s="199"/>
      <c r="G20" s="108">
        <v>11</v>
      </c>
      <c r="H20" s="204"/>
      <c r="I20" s="205"/>
    </row>
    <row r="21" spans="3:9" ht="20.100000000000001" customHeight="1" x14ac:dyDescent="0.25">
      <c r="C21" s="108">
        <v>2</v>
      </c>
      <c r="D21" s="200"/>
      <c r="E21" s="201"/>
      <c r="F21" s="202"/>
      <c r="G21" s="108">
        <v>12</v>
      </c>
      <c r="H21" s="198"/>
      <c r="I21" s="199"/>
    </row>
    <row r="22" spans="3:9" ht="20.100000000000001" customHeight="1" x14ac:dyDescent="0.25">
      <c r="C22" s="108">
        <v>3</v>
      </c>
      <c r="D22" s="200"/>
      <c r="E22" s="201"/>
      <c r="F22" s="202"/>
      <c r="G22" s="108">
        <v>13</v>
      </c>
      <c r="H22" s="198"/>
      <c r="I22" s="199"/>
    </row>
    <row r="23" spans="3:9" ht="20.100000000000001" customHeight="1" x14ac:dyDescent="0.25">
      <c r="C23" s="108">
        <v>4</v>
      </c>
      <c r="D23" s="200"/>
      <c r="E23" s="201"/>
      <c r="F23" s="202"/>
      <c r="G23" s="108">
        <v>14</v>
      </c>
      <c r="H23" s="198"/>
      <c r="I23" s="199"/>
    </row>
    <row r="24" spans="3:9" ht="20.100000000000001" customHeight="1" x14ac:dyDescent="0.25">
      <c r="C24" s="108">
        <v>5</v>
      </c>
      <c r="D24" s="200"/>
      <c r="E24" s="201"/>
      <c r="F24" s="202"/>
      <c r="G24" s="108">
        <v>15</v>
      </c>
      <c r="H24" s="198"/>
      <c r="I24" s="199"/>
    </row>
    <row r="25" spans="3:9" ht="20.100000000000001" customHeight="1" x14ac:dyDescent="0.25">
      <c r="C25" s="108">
        <v>6</v>
      </c>
      <c r="D25" s="200"/>
      <c r="E25" s="201"/>
      <c r="F25" s="202"/>
      <c r="G25" s="108">
        <v>16</v>
      </c>
      <c r="H25" s="198"/>
      <c r="I25" s="199"/>
    </row>
    <row r="26" spans="3:9" ht="20.100000000000001" customHeight="1" x14ac:dyDescent="0.25">
      <c r="C26" s="108">
        <v>7</v>
      </c>
      <c r="D26" s="200"/>
      <c r="E26" s="201"/>
      <c r="F26" s="202"/>
      <c r="G26" s="108">
        <v>17</v>
      </c>
      <c r="H26" s="198"/>
      <c r="I26" s="199"/>
    </row>
    <row r="27" spans="3:9" ht="20.100000000000001" customHeight="1" x14ac:dyDescent="0.25">
      <c r="C27" s="108">
        <v>8</v>
      </c>
      <c r="D27" s="200"/>
      <c r="E27" s="201"/>
      <c r="F27" s="202"/>
      <c r="G27" s="109">
        <v>18</v>
      </c>
      <c r="H27" s="198"/>
      <c r="I27" s="199"/>
    </row>
    <row r="28" spans="3:9" ht="20.100000000000001" customHeight="1" x14ac:dyDescent="0.25">
      <c r="C28" s="108">
        <v>9</v>
      </c>
      <c r="D28" s="200"/>
      <c r="E28" s="201"/>
      <c r="F28" s="202"/>
      <c r="G28" s="108">
        <v>19</v>
      </c>
      <c r="H28" s="198"/>
      <c r="I28" s="199"/>
    </row>
    <row r="29" spans="3:9" ht="20.100000000000001" customHeight="1" x14ac:dyDescent="0.25">
      <c r="C29" s="108">
        <v>10</v>
      </c>
      <c r="D29" s="200"/>
      <c r="E29" s="201"/>
      <c r="F29" s="202"/>
      <c r="G29" s="108">
        <v>20</v>
      </c>
      <c r="H29" s="198"/>
      <c r="I29" s="199"/>
    </row>
    <row r="30" spans="3:9" ht="13.5" customHeight="1" x14ac:dyDescent="0.25"/>
    <row r="31" spans="3:9" ht="15" customHeight="1" x14ac:dyDescent="0.25">
      <c r="C31" s="197"/>
      <c r="D31" s="197"/>
      <c r="E31" s="197"/>
      <c r="F31" s="197"/>
      <c r="G31" s="197"/>
      <c r="H31" s="197"/>
      <c r="I31" s="197"/>
    </row>
    <row r="32" spans="3:9" ht="15" customHeight="1" x14ac:dyDescent="0.25">
      <c r="C32" s="110"/>
      <c r="D32" s="195" t="s">
        <v>12</v>
      </c>
      <c r="E32" s="195"/>
      <c r="F32" s="195"/>
      <c r="G32" s="195"/>
      <c r="H32" s="195"/>
      <c r="I32" s="195"/>
    </row>
    <row r="33" spans="3:9" ht="21" customHeight="1" x14ac:dyDescent="0.25">
      <c r="C33" s="110"/>
      <c r="D33" s="196" t="s">
        <v>13</v>
      </c>
      <c r="E33" s="196"/>
      <c r="F33" s="196"/>
      <c r="G33" s="196"/>
      <c r="H33" s="196"/>
      <c r="I33" s="196"/>
    </row>
    <row r="34" spans="3:9" ht="17.100000000000001" customHeight="1" x14ac:dyDescent="0.25">
      <c r="C34" s="187" t="s">
        <v>14</v>
      </c>
      <c r="D34" s="189" t="s">
        <v>15</v>
      </c>
      <c r="E34" s="190"/>
      <c r="F34" s="190"/>
      <c r="G34" s="189" t="s">
        <v>16</v>
      </c>
      <c r="H34" s="190"/>
      <c r="I34" s="190"/>
    </row>
    <row r="35" spans="3:9" ht="19.5" customHeight="1" x14ac:dyDescent="0.25">
      <c r="C35" s="188"/>
      <c r="D35" s="191" t="s">
        <v>17</v>
      </c>
      <c r="E35" s="192"/>
      <c r="F35" s="192"/>
      <c r="G35" s="191" t="s">
        <v>18</v>
      </c>
      <c r="H35" s="192"/>
      <c r="I35" s="192"/>
    </row>
    <row r="36" spans="3:9" ht="13.5" customHeight="1" x14ac:dyDescent="0.25">
      <c r="C36" s="188"/>
      <c r="D36" s="193" t="s">
        <v>19</v>
      </c>
      <c r="E36" s="194"/>
      <c r="F36" s="194"/>
      <c r="G36" s="193" t="s">
        <v>20</v>
      </c>
      <c r="H36" s="194"/>
      <c r="I36" s="194"/>
    </row>
    <row r="37" spans="3:9" ht="20.100000000000001" customHeight="1" x14ac:dyDescent="0.25">
      <c r="C37" s="188"/>
      <c r="D37" s="168"/>
      <c r="E37" s="169"/>
      <c r="F37" s="170"/>
      <c r="G37" s="176"/>
      <c r="H37" s="177"/>
      <c r="I37" s="178"/>
    </row>
    <row r="38" spans="3:9" ht="20.100000000000001" customHeight="1" x14ac:dyDescent="0.25">
      <c r="C38" s="188"/>
      <c r="D38" s="168"/>
      <c r="E38" s="169"/>
      <c r="F38" s="170"/>
      <c r="G38" s="176"/>
      <c r="H38" s="177"/>
      <c r="I38" s="178"/>
    </row>
    <row r="39" spans="3:9" ht="20.100000000000001" customHeight="1" x14ac:dyDescent="0.25">
      <c r="C39" s="188"/>
      <c r="D39" s="168"/>
      <c r="E39" s="169"/>
      <c r="F39" s="170"/>
      <c r="G39" s="176"/>
      <c r="H39" s="177"/>
      <c r="I39" s="178"/>
    </row>
    <row r="40" spans="3:9" ht="20.100000000000001" customHeight="1" x14ac:dyDescent="0.25">
      <c r="C40" s="188"/>
      <c r="D40" s="168"/>
      <c r="E40" s="169"/>
      <c r="F40" s="170"/>
      <c r="G40" s="176"/>
      <c r="H40" s="177"/>
      <c r="I40" s="178"/>
    </row>
    <row r="41" spans="3:9" ht="20.100000000000001" customHeight="1" x14ac:dyDescent="0.25">
      <c r="C41" s="188"/>
      <c r="D41" s="168"/>
      <c r="E41" s="169"/>
      <c r="F41" s="170"/>
      <c r="G41" s="176"/>
      <c r="H41" s="177"/>
      <c r="I41" s="178"/>
    </row>
    <row r="42" spans="3:9" ht="20.100000000000001" customHeight="1" x14ac:dyDescent="0.25">
      <c r="C42" s="188"/>
      <c r="D42" s="168"/>
      <c r="E42" s="169"/>
      <c r="F42" s="170"/>
      <c r="G42" s="176"/>
      <c r="H42" s="177"/>
      <c r="I42" s="178"/>
    </row>
    <row r="43" spans="3:9" ht="20.100000000000001" customHeight="1" x14ac:dyDescent="0.25">
      <c r="C43" s="188"/>
      <c r="D43" s="168"/>
      <c r="E43" s="169"/>
      <c r="F43" s="170"/>
      <c r="G43" s="176"/>
      <c r="H43" s="177"/>
      <c r="I43" s="178"/>
    </row>
    <row r="44" spans="3:9" ht="20.100000000000001" customHeight="1" x14ac:dyDescent="0.25">
      <c r="C44" s="188"/>
      <c r="D44" s="168"/>
      <c r="E44" s="169"/>
      <c r="F44" s="170"/>
      <c r="G44" s="176"/>
      <c r="H44" s="177"/>
      <c r="I44" s="178"/>
    </row>
    <row r="45" spans="3:9" ht="20.100000000000001" customHeight="1" x14ac:dyDescent="0.25">
      <c r="C45" s="188"/>
      <c r="D45" s="168"/>
      <c r="E45" s="169"/>
      <c r="F45" s="170"/>
      <c r="G45" s="176"/>
      <c r="H45" s="177"/>
      <c r="I45" s="178"/>
    </row>
    <row r="46" spans="3:9" x14ac:dyDescent="0.25">
      <c r="C46" s="182" t="s">
        <v>21</v>
      </c>
      <c r="D46" s="174" t="s">
        <v>22</v>
      </c>
      <c r="E46" s="175"/>
      <c r="F46" s="175"/>
      <c r="G46" s="175" t="s">
        <v>23</v>
      </c>
      <c r="H46" s="175"/>
      <c r="I46" s="175"/>
    </row>
    <row r="47" spans="3:9" ht="17.25" customHeight="1" x14ac:dyDescent="0.25">
      <c r="C47" s="182"/>
      <c r="D47" s="183" t="s">
        <v>24</v>
      </c>
      <c r="E47" s="184"/>
      <c r="F47" s="184"/>
      <c r="G47" s="184" t="s">
        <v>25</v>
      </c>
      <c r="H47" s="184"/>
      <c r="I47" s="184"/>
    </row>
    <row r="48" spans="3:9" x14ac:dyDescent="0.25">
      <c r="C48" s="182"/>
      <c r="D48" s="183" t="s">
        <v>26</v>
      </c>
      <c r="E48" s="184"/>
      <c r="F48" s="184"/>
      <c r="G48" s="184" t="s">
        <v>27</v>
      </c>
      <c r="H48" s="184"/>
      <c r="I48" s="184"/>
    </row>
    <row r="49" spans="3:9" x14ac:dyDescent="0.25">
      <c r="C49" s="182"/>
      <c r="D49" s="185"/>
      <c r="E49" s="186"/>
      <c r="F49" s="186"/>
      <c r="G49" s="186" t="s">
        <v>28</v>
      </c>
      <c r="H49" s="186"/>
      <c r="I49" s="186"/>
    </row>
    <row r="50" spans="3:9" ht="20.100000000000001" customHeight="1" x14ac:dyDescent="0.25">
      <c r="C50" s="182"/>
      <c r="D50" s="168"/>
      <c r="E50" s="169"/>
      <c r="F50" s="170"/>
      <c r="G50" s="171"/>
      <c r="H50" s="172"/>
      <c r="I50" s="173"/>
    </row>
    <row r="51" spans="3:9" ht="20.100000000000001" customHeight="1" x14ac:dyDescent="0.25">
      <c r="C51" s="182"/>
      <c r="D51" s="168"/>
      <c r="E51" s="169"/>
      <c r="F51" s="170"/>
      <c r="G51" s="171"/>
      <c r="H51" s="172"/>
      <c r="I51" s="173"/>
    </row>
    <row r="52" spans="3:9" ht="20.100000000000001" customHeight="1" x14ac:dyDescent="0.25">
      <c r="C52" s="182"/>
      <c r="D52" s="168"/>
      <c r="E52" s="169"/>
      <c r="F52" s="170"/>
      <c r="G52" s="171"/>
      <c r="H52" s="172"/>
      <c r="I52" s="173"/>
    </row>
    <row r="53" spans="3:9" ht="20.100000000000001" customHeight="1" x14ac:dyDescent="0.25">
      <c r="C53" s="182"/>
      <c r="D53" s="168"/>
      <c r="E53" s="169"/>
      <c r="F53" s="170"/>
      <c r="G53" s="171"/>
      <c r="H53" s="172"/>
      <c r="I53" s="173"/>
    </row>
    <row r="54" spans="3:9" ht="20.100000000000001" customHeight="1" x14ac:dyDescent="0.25">
      <c r="C54" s="182"/>
      <c r="D54" s="168"/>
      <c r="E54" s="169"/>
      <c r="F54" s="170"/>
      <c r="G54" s="171"/>
      <c r="H54" s="172"/>
      <c r="I54" s="173"/>
    </row>
    <row r="55" spans="3:9" ht="20.100000000000001" customHeight="1" x14ac:dyDescent="0.25">
      <c r="C55" s="182"/>
      <c r="D55" s="168"/>
      <c r="E55" s="169"/>
      <c r="F55" s="170"/>
      <c r="G55" s="171"/>
      <c r="H55" s="172"/>
      <c r="I55" s="173"/>
    </row>
    <row r="56" spans="3:9" ht="20.100000000000001" customHeight="1" x14ac:dyDescent="0.25">
      <c r="C56" s="182"/>
      <c r="D56" s="168"/>
      <c r="E56" s="169"/>
      <c r="F56" s="170"/>
      <c r="G56" s="171"/>
      <c r="H56" s="172"/>
      <c r="I56" s="173"/>
    </row>
    <row r="57" spans="3:9" ht="20.100000000000001" customHeight="1" x14ac:dyDescent="0.25">
      <c r="C57" s="182"/>
      <c r="D57" s="168"/>
      <c r="E57" s="169"/>
      <c r="F57" s="170"/>
      <c r="G57" s="171"/>
      <c r="H57" s="172"/>
      <c r="I57" s="173"/>
    </row>
  </sheetData>
  <mergeCells count="86">
    <mergeCell ref="A3:K3"/>
    <mergeCell ref="D38:F38"/>
    <mergeCell ref="E8:I8"/>
    <mergeCell ref="E11:I11"/>
    <mergeCell ref="E12:I12"/>
    <mergeCell ref="E10:I10"/>
    <mergeCell ref="D19:I19"/>
    <mergeCell ref="D16:I16"/>
    <mergeCell ref="H23:I23"/>
    <mergeCell ref="D20:F20"/>
    <mergeCell ref="E9:I9"/>
    <mergeCell ref="H24:I24"/>
    <mergeCell ref="H21:I21"/>
    <mergeCell ref="H22:I22"/>
    <mergeCell ref="D21:F21"/>
    <mergeCell ref="D22:F22"/>
    <mergeCell ref="D23:F23"/>
    <mergeCell ref="D24:F24"/>
    <mergeCell ref="E13:I13"/>
    <mergeCell ref="E14:I14"/>
    <mergeCell ref="H27:I27"/>
    <mergeCell ref="H20:I20"/>
    <mergeCell ref="H28:I28"/>
    <mergeCell ref="H25:I25"/>
    <mergeCell ref="H26:I26"/>
    <mergeCell ref="D25:F25"/>
    <mergeCell ref="D26:F26"/>
    <mergeCell ref="D27:F27"/>
    <mergeCell ref="D28:F28"/>
    <mergeCell ref="D32:I32"/>
    <mergeCell ref="D33:I33"/>
    <mergeCell ref="C31:I31"/>
    <mergeCell ref="H29:I29"/>
    <mergeCell ref="D29:F29"/>
    <mergeCell ref="C34:C45"/>
    <mergeCell ref="D34:F34"/>
    <mergeCell ref="D35:F35"/>
    <mergeCell ref="D36:F36"/>
    <mergeCell ref="G34:I34"/>
    <mergeCell ref="G35:I35"/>
    <mergeCell ref="G36:I36"/>
    <mergeCell ref="D37:F37"/>
    <mergeCell ref="G37:I37"/>
    <mergeCell ref="D40:F40"/>
    <mergeCell ref="D43:F43"/>
    <mergeCell ref="D44:F44"/>
    <mergeCell ref="G38:I38"/>
    <mergeCell ref="D39:F39"/>
    <mergeCell ref="D41:F41"/>
    <mergeCell ref="D42:F42"/>
    <mergeCell ref="A4:K4"/>
    <mergeCell ref="D17:I17"/>
    <mergeCell ref="D18:I18"/>
    <mergeCell ref="C46:C57"/>
    <mergeCell ref="D47:F47"/>
    <mergeCell ref="D48:F48"/>
    <mergeCell ref="D49:F49"/>
    <mergeCell ref="G47:I47"/>
    <mergeCell ref="G48:I48"/>
    <mergeCell ref="G49:I49"/>
    <mergeCell ref="D50:F50"/>
    <mergeCell ref="G50:I50"/>
    <mergeCell ref="D51:F51"/>
    <mergeCell ref="D53:F53"/>
    <mergeCell ref="D54:F54"/>
    <mergeCell ref="D55:F55"/>
    <mergeCell ref="D45:F45"/>
    <mergeCell ref="D46:F46"/>
    <mergeCell ref="G39:I39"/>
    <mergeCell ref="G40:I40"/>
    <mergeCell ref="G41:I41"/>
    <mergeCell ref="G42:I42"/>
    <mergeCell ref="G43:I43"/>
    <mergeCell ref="G44:I44"/>
    <mergeCell ref="G45:I45"/>
    <mergeCell ref="G46:I46"/>
    <mergeCell ref="D56:F56"/>
    <mergeCell ref="D57:F57"/>
    <mergeCell ref="G51:I51"/>
    <mergeCell ref="G52:I52"/>
    <mergeCell ref="G53:I53"/>
    <mergeCell ref="G54:I54"/>
    <mergeCell ref="G55:I55"/>
    <mergeCell ref="G56:I56"/>
    <mergeCell ref="G57:I57"/>
    <mergeCell ref="D52:F52"/>
  </mergeCells>
  <pageMargins left="0.28333333333333333" right="0.511811024" top="0.78740157499999996" bottom="0.78740157499999996" header="0.31496062000000002" footer="0.31496062000000002"/>
  <pageSetup paperSize="8" scale="83" orientation="portrait" r:id="rId1"/>
  <headerFooter>
    <oddFooter>&amp;L&amp;8FRM-SGGIC-020-04&amp;C&amp;8Rev.00                         Data: 27/02/2026&amp;R&amp;8&amp;N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AC206"/>
  <sheetViews>
    <sheetView showGridLines="0" tabSelected="1" zoomScaleNormal="100" zoomScaleSheetLayoutView="40" workbookViewId="0"/>
  </sheetViews>
  <sheetFormatPr defaultColWidth="0" defaultRowHeight="0" customHeight="1" zeroHeight="1" x14ac:dyDescent="0.25"/>
  <cols>
    <col min="1" max="1" width="3.5703125" customWidth="1"/>
    <col min="2" max="2" width="25.7109375" customWidth="1"/>
    <col min="3" max="3" width="34.7109375" customWidth="1"/>
    <col min="4" max="4" width="35.7109375" customWidth="1"/>
    <col min="5" max="5" width="40.28515625" style="46" customWidth="1"/>
    <col min="6" max="7" width="15.7109375" customWidth="1"/>
    <col min="8" max="8" width="24.42578125" style="34" customWidth="1"/>
    <col min="9" max="9" width="22.42578125" customWidth="1"/>
    <col min="10" max="10" width="9.140625" style="33" hidden="1" customWidth="1"/>
    <col min="11" max="11" width="6.5703125" style="33" hidden="1" customWidth="1"/>
    <col min="12" max="12" width="25.7109375" style="49" customWidth="1"/>
    <col min="13" max="13" width="45.7109375" style="47" customWidth="1"/>
    <col min="14" max="14" width="45.7109375" style="46" customWidth="1"/>
    <col min="15" max="15" width="26.5703125" style="46" customWidth="1"/>
    <col min="16" max="16" width="25.7109375" style="46" customWidth="1"/>
    <col min="17" max="17" width="3.5703125" customWidth="1"/>
    <col min="18" max="19" width="9.140625" hidden="1" customWidth="1"/>
    <col min="20" max="29" width="12.5703125" hidden="1" customWidth="1"/>
    <col min="30" max="16384" width="9.140625" hidden="1"/>
  </cols>
  <sheetData>
    <row r="1" spans="1:19" s="1" customFormat="1" ht="72" customHeight="1" x14ac:dyDescent="0.25"/>
    <row r="2" spans="1:19" s="2" customFormat="1" ht="15" customHeight="1" x14ac:dyDescent="0.25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9" s="31" customFormat="1" ht="14.25" customHeight="1" x14ac:dyDescent="0.25">
      <c r="C3" s="81"/>
      <c r="D3" s="82" t="s">
        <v>0</v>
      </c>
      <c r="E3" s="81"/>
      <c r="F3" s="81"/>
      <c r="G3" s="81"/>
      <c r="H3" s="81"/>
      <c r="J3" s="38"/>
      <c r="K3" s="38"/>
      <c r="L3" s="38"/>
      <c r="M3" s="38"/>
    </row>
    <row r="4" spans="1:19" s="35" customFormat="1" ht="45.75" customHeight="1" x14ac:dyDescent="0.25">
      <c r="B4" s="216" t="s">
        <v>29</v>
      </c>
      <c r="C4" s="217"/>
      <c r="D4" s="217"/>
      <c r="E4" s="217"/>
      <c r="F4" s="217"/>
      <c r="G4" s="217"/>
      <c r="H4" s="217"/>
      <c r="I4" s="217"/>
      <c r="J4" s="71"/>
      <c r="K4" s="71"/>
      <c r="L4" s="78"/>
      <c r="M4" s="79"/>
      <c r="N4" s="71"/>
      <c r="O4" s="71"/>
      <c r="P4" s="71"/>
    </row>
    <row r="5" spans="1:19" s="35" customFormat="1" ht="17.25" customHeight="1" thickBot="1" x14ac:dyDescent="0.3">
      <c r="B5" s="39"/>
      <c r="C5"/>
      <c r="D5"/>
      <c r="E5" s="39"/>
      <c r="F5"/>
      <c r="G5"/>
      <c r="H5" s="39"/>
      <c r="I5"/>
      <c r="J5"/>
      <c r="K5" s="39"/>
      <c r="L5"/>
      <c r="M5"/>
      <c r="N5" s="39"/>
      <c r="O5"/>
      <c r="P5"/>
    </row>
    <row r="6" spans="1:19" s="35" customFormat="1" ht="24" customHeight="1" x14ac:dyDescent="0.25">
      <c r="C6" s="63" t="s">
        <v>2</v>
      </c>
      <c r="D6" s="219"/>
      <c r="E6" s="220"/>
      <c r="F6" s="220"/>
      <c r="G6" s="220"/>
      <c r="H6" s="220"/>
      <c r="I6" s="221"/>
      <c r="J6" s="67"/>
      <c r="K6" s="69"/>
      <c r="L6" s="66"/>
      <c r="M6" s="75"/>
      <c r="N6" s="210"/>
      <c r="O6" s="210"/>
      <c r="P6" s="210"/>
    </row>
    <row r="7" spans="1:19" s="35" customFormat="1" ht="25.5" customHeight="1" x14ac:dyDescent="0.25">
      <c r="C7" s="63" t="s">
        <v>3</v>
      </c>
      <c r="D7" s="219"/>
      <c r="E7" s="220"/>
      <c r="F7" s="220"/>
      <c r="G7" s="220"/>
      <c r="H7" s="220"/>
      <c r="I7" s="221"/>
      <c r="J7" s="68"/>
      <c r="K7" s="70" t="s">
        <v>30</v>
      </c>
      <c r="M7" s="75"/>
      <c r="N7" s="85"/>
      <c r="O7" s="85"/>
      <c r="P7" s="76"/>
    </row>
    <row r="8" spans="1:19" s="35" customFormat="1" ht="24" customHeight="1" x14ac:dyDescent="0.25">
      <c r="B8" s="37"/>
      <c r="C8" s="64" t="s">
        <v>4</v>
      </c>
      <c r="D8" s="225"/>
      <c r="E8" s="223"/>
      <c r="F8" s="223"/>
      <c r="G8" s="223"/>
      <c r="H8" s="223"/>
      <c r="I8" s="224"/>
      <c r="J8" s="36"/>
      <c r="K8" s="36"/>
      <c r="L8" s="36"/>
      <c r="M8" s="77"/>
      <c r="N8" s="76"/>
      <c r="O8" s="76"/>
      <c r="P8" s="76"/>
    </row>
    <row r="9" spans="1:19" s="35" customFormat="1" ht="21.75" customHeight="1" x14ac:dyDescent="0.25">
      <c r="B9" s="37"/>
      <c r="C9" s="64" t="s">
        <v>31</v>
      </c>
      <c r="D9" s="225"/>
      <c r="E9" s="223"/>
      <c r="F9" s="223"/>
      <c r="G9" s="223"/>
      <c r="H9" s="223"/>
      <c r="I9" s="224"/>
      <c r="J9" s="36"/>
      <c r="K9" s="36"/>
      <c r="L9" s="36"/>
      <c r="M9" s="77"/>
      <c r="N9" s="76"/>
      <c r="O9" s="76"/>
      <c r="P9" s="76"/>
    </row>
    <row r="10" spans="1:19" s="35" customFormat="1" ht="23.25" customHeight="1" thickTop="1" x14ac:dyDescent="0.25">
      <c r="B10" s="37"/>
      <c r="C10" s="64" t="s">
        <v>32</v>
      </c>
      <c r="D10" s="222"/>
      <c r="E10" s="223"/>
      <c r="F10" s="223"/>
      <c r="G10" s="223"/>
      <c r="H10" s="223"/>
      <c r="I10" s="224"/>
      <c r="J10" s="36"/>
      <c r="K10" s="36"/>
      <c r="L10" s="36"/>
      <c r="M10" s="77"/>
      <c r="N10" s="76"/>
      <c r="O10" s="76"/>
      <c r="P10" s="76"/>
    </row>
    <row r="11" spans="1:19" ht="21.75" customHeight="1" x14ac:dyDescent="0.25">
      <c r="B11" s="39"/>
      <c r="E11"/>
      <c r="L11" s="209"/>
      <c r="M11" s="209"/>
      <c r="N11" s="209"/>
      <c r="O11" s="209"/>
      <c r="P11" s="209"/>
    </row>
    <row r="12" spans="1:19" ht="50.25" customHeight="1" x14ac:dyDescent="0.25">
      <c r="A12" s="116"/>
      <c r="B12" s="122" t="s">
        <v>33</v>
      </c>
      <c r="C12" s="122" t="s">
        <v>34</v>
      </c>
      <c r="D12" s="122" t="s">
        <v>35</v>
      </c>
      <c r="E12" s="122" t="s">
        <v>36</v>
      </c>
      <c r="F12" s="122" t="s">
        <v>37</v>
      </c>
      <c r="G12" s="122" t="s">
        <v>38</v>
      </c>
      <c r="H12" s="122" t="s">
        <v>39</v>
      </c>
      <c r="I12" s="123" t="s">
        <v>40</v>
      </c>
      <c r="J12" s="124"/>
      <c r="K12" s="124"/>
      <c r="L12" s="122" t="s">
        <v>41</v>
      </c>
      <c r="M12" s="122" t="s">
        <v>42</v>
      </c>
      <c r="N12" s="122" t="s">
        <v>43</v>
      </c>
      <c r="O12" s="122" t="s">
        <v>44</v>
      </c>
      <c r="P12" s="122" t="s">
        <v>45</v>
      </c>
      <c r="Q12" s="33"/>
      <c r="R12" s="33"/>
      <c r="S12" s="33"/>
    </row>
    <row r="13" spans="1:19" ht="15" customHeight="1" x14ac:dyDescent="0.25">
      <c r="A13" s="215">
        <f>ROW(A1)</f>
        <v>1</v>
      </c>
      <c r="B13" s="218"/>
      <c r="C13" s="211"/>
      <c r="D13" s="211"/>
      <c r="E13" s="211"/>
      <c r="F13" s="211"/>
      <c r="G13" s="213"/>
      <c r="H13" s="212" t="str">
        <f>IF(AND(J13&lt;&gt;"",K13&lt;&gt;""),(J13*K13),"")</f>
        <v/>
      </c>
      <c r="I13" s="213" t="str">
        <f>IF(AND(F13&lt;&gt;"",G13&lt;&gt;""),VLOOKUP(H13,Matriz!C$29:G$50,4,0),"")</f>
        <v/>
      </c>
      <c r="J13" s="124" t="str">
        <f>IF(F13="","",VLOOKUP(F13,Matriz!N$37:O$41,2,0))</f>
        <v/>
      </c>
      <c r="K13" s="124" t="str">
        <f>IF(G13="","",VLOOKUP(G13,Matriz!N$45:O$49,2,0))</f>
        <v/>
      </c>
      <c r="L13" s="211"/>
      <c r="M13" s="211"/>
      <c r="N13" s="211"/>
      <c r="O13" s="211"/>
      <c r="P13" s="214"/>
      <c r="Q13" s="33"/>
      <c r="R13" s="33"/>
      <c r="S13" s="33"/>
    </row>
    <row r="14" spans="1:19" ht="43.5" customHeight="1" x14ac:dyDescent="0.25">
      <c r="A14" s="215"/>
      <c r="B14" s="218"/>
      <c r="C14" s="211"/>
      <c r="D14" s="211"/>
      <c r="E14" s="211"/>
      <c r="F14" s="211"/>
      <c r="G14" s="213"/>
      <c r="H14" s="212"/>
      <c r="I14" s="213"/>
      <c r="J14" s="124" t="str">
        <f>IF(F14="","",VLOOKUP(F14,Matriz!N$37:O$41,2,0))</f>
        <v/>
      </c>
      <c r="K14" s="124" t="str">
        <f>IF(G14="","",VLOOKUP(G14,Matriz!N$45:O$49,2,0))</f>
        <v/>
      </c>
      <c r="L14" s="211"/>
      <c r="M14" s="211"/>
      <c r="N14" s="211"/>
      <c r="O14" s="211"/>
      <c r="P14" s="214"/>
      <c r="Q14" s="33"/>
      <c r="R14" s="33"/>
      <c r="S14" s="33"/>
    </row>
    <row r="15" spans="1:19" ht="60" customHeight="1" x14ac:dyDescent="0.25">
      <c r="A15" s="114">
        <f>ROW(A2)</f>
        <v>2</v>
      </c>
      <c r="B15" s="125"/>
      <c r="C15" s="126"/>
      <c r="D15" s="126"/>
      <c r="E15" s="126"/>
      <c r="F15" s="126"/>
      <c r="G15" s="129"/>
      <c r="H15" s="128" t="str">
        <f>IF(AND(J15&lt;&gt;"",K15&lt;&gt;""),(J15*K15),"")</f>
        <v/>
      </c>
      <c r="I15" s="127" t="str">
        <f>IF(AND(F15&lt;&gt;"",G15&lt;&gt;""),VLOOKUP(H15,Matriz!C$29:G$50,4,0),"")</f>
        <v/>
      </c>
      <c r="J15" s="124" t="str">
        <f>IF(F15="","",VLOOKUP(F15,Matriz!N$37:O$41,2,0))</f>
        <v/>
      </c>
      <c r="K15" s="124" t="str">
        <f>IF(G15="","",VLOOKUP(G15,Matriz!N$45:O$49,2,0))</f>
        <v/>
      </c>
      <c r="L15" s="126"/>
      <c r="M15" s="130"/>
      <c r="N15" s="132"/>
      <c r="O15" s="132"/>
      <c r="P15" s="131"/>
      <c r="Q15" s="33"/>
      <c r="R15" s="33"/>
      <c r="S15" s="33"/>
    </row>
    <row r="16" spans="1:19" ht="60" customHeight="1" x14ac:dyDescent="0.25">
      <c r="A16" s="114">
        <f>ROW(A3)</f>
        <v>3</v>
      </c>
      <c r="B16" s="125"/>
      <c r="C16" s="126"/>
      <c r="D16" s="126"/>
      <c r="E16" s="126"/>
      <c r="F16" s="126"/>
      <c r="G16" s="129"/>
      <c r="H16" s="128" t="str">
        <f>IF(AND(J16&lt;&gt;"",K16&lt;&gt;""),(J16*K16),"")</f>
        <v/>
      </c>
      <c r="I16" s="127" t="str">
        <f>IF(AND(F16&lt;&gt;"",G16&lt;&gt;""),VLOOKUP(H16,Matriz!C$29:G$50,4,0),"")</f>
        <v/>
      </c>
      <c r="J16" s="124" t="str">
        <f>IF(F16="","",VLOOKUP(F16,Matriz!N$37:O$41,2,0))</f>
        <v/>
      </c>
      <c r="K16" s="124" t="str">
        <f>IF(G16="","",VLOOKUP(G16,Matriz!N$45:O$49,2,0))</f>
        <v/>
      </c>
      <c r="L16" s="126"/>
      <c r="M16" s="130"/>
      <c r="N16" s="130"/>
      <c r="O16" s="130"/>
      <c r="P16" s="131"/>
      <c r="Q16" s="33"/>
      <c r="R16" s="33"/>
      <c r="S16" s="33"/>
    </row>
    <row r="17" spans="1:19" ht="60" customHeight="1" x14ac:dyDescent="0.25">
      <c r="A17" s="114">
        <f>ROW(A4)</f>
        <v>4</v>
      </c>
      <c r="B17" s="125"/>
      <c r="C17" s="126"/>
      <c r="D17" s="126"/>
      <c r="E17" s="126"/>
      <c r="F17" s="126"/>
      <c r="G17" s="129"/>
      <c r="H17" s="128" t="str">
        <f>IF(AND(J17&lt;&gt;"",K17&lt;&gt;""),(J17*K17),"")</f>
        <v/>
      </c>
      <c r="I17" s="127" t="str">
        <f>IF(AND(F17&lt;&gt;"",G17&lt;&gt;""),VLOOKUP(H17,Matriz!C$29:G$50,4,0),"")</f>
        <v/>
      </c>
      <c r="J17" s="124" t="str">
        <f>IF(F17="","",VLOOKUP(F17,Matriz!N$37:O$41,2,0))</f>
        <v/>
      </c>
      <c r="K17" s="124" t="str">
        <f>IF(G17="","",VLOOKUP(G17,Matriz!N$45:O$49,2,0))</f>
        <v/>
      </c>
      <c r="L17" s="126"/>
      <c r="M17" s="126"/>
      <c r="N17" s="132"/>
      <c r="O17" s="132"/>
      <c r="P17" s="131"/>
      <c r="Q17" s="33"/>
      <c r="R17" s="33"/>
      <c r="S17" s="33"/>
    </row>
    <row r="18" spans="1:19" ht="60" customHeight="1" x14ac:dyDescent="0.25">
      <c r="A18" s="114">
        <f t="shared" ref="A18:A81" si="0">ROW(A5)</f>
        <v>5</v>
      </c>
      <c r="B18" s="125"/>
      <c r="C18" s="126"/>
      <c r="D18" s="126"/>
      <c r="E18" s="126"/>
      <c r="F18" s="126"/>
      <c r="G18" s="129"/>
      <c r="H18" s="128" t="str">
        <f t="shared" ref="H18:H43" si="1">IF(AND(J18&lt;&gt;"",K18&lt;&gt;""),(J18*K18),"")</f>
        <v/>
      </c>
      <c r="I18" s="127" t="str">
        <f>IF(AND(F18&lt;&gt;"",G18&lt;&gt;""),VLOOKUP(H18,Matriz!C$29:G$50,4,0),"")</f>
        <v/>
      </c>
      <c r="J18" s="124" t="str">
        <f>IF(F18="","",VLOOKUP(F18,Matriz!N$37:O$41,2,0))</f>
        <v/>
      </c>
      <c r="K18" s="124" t="str">
        <f>IF(G18="","",VLOOKUP(G18,Matriz!N$45:O$49,2,0))</f>
        <v/>
      </c>
      <c r="L18" s="126"/>
      <c r="M18" s="130"/>
      <c r="N18" s="130"/>
      <c r="O18" s="130"/>
      <c r="P18" s="131"/>
      <c r="Q18" s="33"/>
      <c r="R18" s="33"/>
      <c r="S18" s="33"/>
    </row>
    <row r="19" spans="1:19" ht="60" customHeight="1" x14ac:dyDescent="0.25">
      <c r="A19" s="114">
        <f t="shared" si="0"/>
        <v>6</v>
      </c>
      <c r="B19" s="125"/>
      <c r="C19" s="126"/>
      <c r="D19" s="126"/>
      <c r="E19" s="126"/>
      <c r="F19" s="126"/>
      <c r="G19" s="129"/>
      <c r="H19" s="128" t="str">
        <f t="shared" si="1"/>
        <v/>
      </c>
      <c r="I19" s="127" t="str">
        <f>IF(AND(F19&lt;&gt;"",G19&lt;&gt;""),VLOOKUP(H19,Matriz!C$29:G$50,4,0),"")</f>
        <v/>
      </c>
      <c r="J19" s="124" t="str">
        <f>IF(F19="","",VLOOKUP(F19,Matriz!N$37:O$41,2,0))</f>
        <v/>
      </c>
      <c r="K19" s="124" t="str">
        <f>IF(G19="","",VLOOKUP(G19,Matriz!N$45:O$49,2,0))</f>
        <v/>
      </c>
      <c r="L19" s="126"/>
      <c r="M19" s="130"/>
      <c r="N19" s="130"/>
      <c r="O19" s="130"/>
      <c r="P19" s="131"/>
      <c r="Q19" s="33"/>
      <c r="R19" s="33"/>
      <c r="S19" s="33"/>
    </row>
    <row r="20" spans="1:19" ht="60" customHeight="1" x14ac:dyDescent="0.25">
      <c r="A20" s="114">
        <f t="shared" si="0"/>
        <v>7</v>
      </c>
      <c r="B20" s="125"/>
      <c r="C20" s="126"/>
      <c r="D20" s="126"/>
      <c r="E20" s="126"/>
      <c r="F20" s="126"/>
      <c r="G20" s="129"/>
      <c r="H20" s="128" t="str">
        <f t="shared" si="1"/>
        <v/>
      </c>
      <c r="I20" s="127" t="str">
        <f>IF(AND(F20&lt;&gt;"",G20&lt;&gt;""),VLOOKUP(H20,Matriz!C$29:G$50,4,0),"")</f>
        <v/>
      </c>
      <c r="J20" s="124" t="str">
        <f>IF(F20="","",VLOOKUP(F20,Matriz!N$37:O$41,2,0))</f>
        <v/>
      </c>
      <c r="K20" s="124" t="str">
        <f>IF(G20="","",VLOOKUP(G20,Matriz!N$45:O$49,2,0))</f>
        <v/>
      </c>
      <c r="L20" s="126"/>
      <c r="M20" s="126"/>
      <c r="N20" s="126"/>
      <c r="O20" s="126"/>
      <c r="P20" s="131"/>
      <c r="Q20" s="33"/>
      <c r="R20" s="33"/>
      <c r="S20" s="33"/>
    </row>
    <row r="21" spans="1:19" ht="60" customHeight="1" x14ac:dyDescent="0.25">
      <c r="A21" s="114">
        <f t="shared" si="0"/>
        <v>8</v>
      </c>
      <c r="B21" s="125"/>
      <c r="C21" s="126"/>
      <c r="D21" s="132"/>
      <c r="E21" s="126"/>
      <c r="F21" s="126"/>
      <c r="G21" s="129"/>
      <c r="H21" s="128" t="str">
        <f t="shared" si="1"/>
        <v/>
      </c>
      <c r="I21" s="127" t="str">
        <f>IF(AND(F21&lt;&gt;"",G21&lt;&gt;""),VLOOKUP(H21,Matriz!C$29:G$50,4,0),"")</f>
        <v/>
      </c>
      <c r="J21" s="124" t="str">
        <f>IF(F21="","",VLOOKUP(F21,Matriz!N$37:O$41,2,0))</f>
        <v/>
      </c>
      <c r="K21" s="124" t="str">
        <f>IF(G21="","",VLOOKUP(G21,Matriz!N$45:O$49,2,0))</f>
        <v/>
      </c>
      <c r="L21" s="126"/>
      <c r="M21" s="126"/>
      <c r="N21" s="126"/>
      <c r="O21" s="126"/>
      <c r="P21" s="131"/>
      <c r="Q21" s="33"/>
      <c r="R21" s="33"/>
      <c r="S21" s="33"/>
    </row>
    <row r="22" spans="1:19" ht="60" customHeight="1" x14ac:dyDescent="0.25">
      <c r="A22" s="114">
        <f t="shared" si="0"/>
        <v>9</v>
      </c>
      <c r="B22" s="125"/>
      <c r="C22" s="126"/>
      <c r="D22" s="126"/>
      <c r="E22" s="126"/>
      <c r="F22" s="126"/>
      <c r="G22" s="129"/>
      <c r="H22" s="128" t="str">
        <f t="shared" si="1"/>
        <v/>
      </c>
      <c r="I22" s="127" t="str">
        <f>IF(AND(F22&lt;&gt;"",G22&lt;&gt;""),VLOOKUP(H22,Matriz!C$29:G$50,4,0),"")</f>
        <v/>
      </c>
      <c r="J22" s="124" t="str">
        <f>IF(F22="","",VLOOKUP(F22,Matriz!N$37:O$41,2,0))</f>
        <v/>
      </c>
      <c r="K22" s="124" t="str">
        <f>IF(G22="","",VLOOKUP(G22,Matriz!N$45:O$49,2,0))</f>
        <v/>
      </c>
      <c r="L22" s="126"/>
      <c r="M22" s="126"/>
      <c r="N22" s="126"/>
      <c r="O22" s="126"/>
      <c r="P22" s="131"/>
      <c r="Q22" s="33"/>
      <c r="R22" s="33"/>
      <c r="S22" s="33"/>
    </row>
    <row r="23" spans="1:19" ht="60" customHeight="1" x14ac:dyDescent="0.25">
      <c r="A23" s="114">
        <f t="shared" si="0"/>
        <v>10</v>
      </c>
      <c r="B23" s="125"/>
      <c r="C23" s="126"/>
      <c r="D23" s="133"/>
      <c r="E23" s="126"/>
      <c r="F23" s="126"/>
      <c r="G23" s="129"/>
      <c r="H23" s="128" t="str">
        <f t="shared" si="1"/>
        <v/>
      </c>
      <c r="I23" s="127" t="str">
        <f>IF(AND(F23&lt;&gt;"",G23&lt;&gt;""),VLOOKUP(H23,Matriz!C$29:G$50,4,0),"")</f>
        <v/>
      </c>
      <c r="J23" s="124" t="str">
        <f>IF(F23="","",VLOOKUP(F23,Matriz!N$37:O$41,2,0))</f>
        <v/>
      </c>
      <c r="K23" s="124" t="str">
        <f>IF(G23="","",VLOOKUP(G23,Matriz!N$45:O$49,2,0))</f>
        <v/>
      </c>
      <c r="L23" s="126"/>
      <c r="M23" s="134"/>
      <c r="N23" s="126"/>
      <c r="O23" s="126"/>
      <c r="P23" s="131"/>
    </row>
    <row r="24" spans="1:19" ht="60" customHeight="1" x14ac:dyDescent="0.25">
      <c r="A24" s="114">
        <f t="shared" si="0"/>
        <v>11</v>
      </c>
      <c r="B24" s="125"/>
      <c r="C24" s="126"/>
      <c r="D24" s="133"/>
      <c r="E24" s="126"/>
      <c r="F24" s="126"/>
      <c r="G24" s="129"/>
      <c r="H24" s="128" t="str">
        <f t="shared" si="1"/>
        <v/>
      </c>
      <c r="I24" s="127" t="str">
        <f>IF(AND(F24&lt;&gt;"",G24&lt;&gt;""),VLOOKUP(H24,Matriz!C$29:G$50,4,0),"")</f>
        <v/>
      </c>
      <c r="J24" s="124" t="str">
        <f>IF(F24="","",VLOOKUP(F24,Matriz!N$37:O$41,2,0))</f>
        <v/>
      </c>
      <c r="K24" s="124" t="str">
        <f>IF(G24="","",VLOOKUP(G24,Matriz!N$45:O$49,2,0))</f>
        <v/>
      </c>
      <c r="L24" s="126"/>
      <c r="M24" s="130"/>
      <c r="N24" s="126"/>
      <c r="O24" s="126"/>
      <c r="P24" s="131"/>
    </row>
    <row r="25" spans="1:19" ht="60" customHeight="1" x14ac:dyDescent="0.25">
      <c r="A25" s="114">
        <f t="shared" si="0"/>
        <v>12</v>
      </c>
      <c r="B25" s="125"/>
      <c r="C25" s="126"/>
      <c r="D25" s="133"/>
      <c r="E25" s="126"/>
      <c r="F25" s="126"/>
      <c r="G25" s="129"/>
      <c r="H25" s="128" t="str">
        <f t="shared" si="1"/>
        <v/>
      </c>
      <c r="I25" s="127" t="str">
        <f>IF(AND(F25&lt;&gt;"",G25&lt;&gt;""),VLOOKUP(H25,Matriz!C$29:G$50,4,0),"")</f>
        <v/>
      </c>
      <c r="J25" s="124" t="str">
        <f>IF(F25="","",VLOOKUP(F25,Matriz!N$37:O$41,2,0))</f>
        <v/>
      </c>
      <c r="K25" s="124" t="str">
        <f>IF(G25="","",VLOOKUP(G25,Matriz!N$45:O$49,2,0))</f>
        <v/>
      </c>
      <c r="L25" s="126"/>
      <c r="M25" s="126"/>
      <c r="N25" s="135"/>
      <c r="O25" s="135"/>
      <c r="P25" s="136"/>
    </row>
    <row r="26" spans="1:19" ht="60" customHeight="1" x14ac:dyDescent="0.25">
      <c r="A26" s="114">
        <f t="shared" si="0"/>
        <v>13</v>
      </c>
      <c r="B26" s="125"/>
      <c r="C26" s="126"/>
      <c r="D26" s="133"/>
      <c r="E26" s="126"/>
      <c r="F26" s="126"/>
      <c r="G26" s="129"/>
      <c r="H26" s="128" t="str">
        <f t="shared" si="1"/>
        <v/>
      </c>
      <c r="I26" s="127" t="str">
        <f>IF(AND(F26&lt;&gt;"",G26&lt;&gt;""),VLOOKUP(H26,Matriz!C$29:G$50,4,0),"")</f>
        <v/>
      </c>
      <c r="J26" s="124" t="str">
        <f>IF(F26="","",VLOOKUP(F26,Matriz!N$37:O$41,2,0))</f>
        <v/>
      </c>
      <c r="K26" s="124" t="str">
        <f>IF(G26="","",VLOOKUP(G26,Matriz!N$45:O$49,2,0))</f>
        <v/>
      </c>
      <c r="L26" s="126"/>
      <c r="M26" s="135"/>
      <c r="N26" s="135"/>
      <c r="O26" s="135"/>
      <c r="P26" s="137"/>
    </row>
    <row r="27" spans="1:19" ht="60" customHeight="1" x14ac:dyDescent="0.25">
      <c r="A27" s="114">
        <f t="shared" si="0"/>
        <v>14</v>
      </c>
      <c r="B27" s="125"/>
      <c r="C27" s="126"/>
      <c r="D27" s="138"/>
      <c r="E27" s="126"/>
      <c r="F27" s="126"/>
      <c r="G27" s="129"/>
      <c r="H27" s="128" t="str">
        <f t="shared" si="1"/>
        <v/>
      </c>
      <c r="I27" s="127" t="str">
        <f>IF(AND(F27&lt;&gt;"",G27&lt;&gt;""),VLOOKUP(H27,Matriz!C$29:G$50,4,0),"")</f>
        <v/>
      </c>
      <c r="J27" s="124" t="str">
        <f>IF(F27="","",VLOOKUP(F27,Matriz!N$37:O$41,2,0))</f>
        <v/>
      </c>
      <c r="K27" s="124" t="str">
        <f>IF(G27="","",VLOOKUP(G27,Matriz!N$45:O$49,2,0))</f>
        <v/>
      </c>
      <c r="L27" s="126"/>
      <c r="M27" s="126"/>
      <c r="N27" s="142"/>
      <c r="O27" s="142"/>
      <c r="P27" s="137"/>
    </row>
    <row r="28" spans="1:19" ht="60" customHeight="1" x14ac:dyDescent="0.25">
      <c r="A28" s="114">
        <f t="shared" si="0"/>
        <v>15</v>
      </c>
      <c r="B28" s="125"/>
      <c r="C28" s="126"/>
      <c r="D28" s="132"/>
      <c r="E28" s="126"/>
      <c r="F28" s="126"/>
      <c r="G28" s="129"/>
      <c r="H28" s="128" t="str">
        <f t="shared" si="1"/>
        <v/>
      </c>
      <c r="I28" s="127" t="str">
        <f>IF(AND(F28&lt;&gt;"",G28&lt;&gt;""),VLOOKUP(H28,Matriz!C$29:G$50,4,0),"")</f>
        <v/>
      </c>
      <c r="J28" s="124" t="str">
        <f>IF(F28="","",VLOOKUP(F28,Matriz!N$37:O$41,2,0))</f>
        <v/>
      </c>
      <c r="K28" s="124" t="str">
        <f>IF(G28="","",VLOOKUP(G28,Matriz!N$45:O$49,2,0))</f>
        <v/>
      </c>
      <c r="L28" s="126"/>
      <c r="M28" s="126"/>
      <c r="N28" s="142"/>
      <c r="O28" s="142"/>
      <c r="P28" s="143"/>
    </row>
    <row r="29" spans="1:19" ht="60" customHeight="1" x14ac:dyDescent="0.25">
      <c r="A29" s="114">
        <f t="shared" si="0"/>
        <v>16</v>
      </c>
      <c r="B29" s="125"/>
      <c r="C29" s="139"/>
      <c r="D29" s="139"/>
      <c r="E29" s="139"/>
      <c r="F29" s="126"/>
      <c r="G29" s="129"/>
      <c r="H29" s="128" t="str">
        <f t="shared" si="1"/>
        <v/>
      </c>
      <c r="I29" s="127" t="str">
        <f>IF(AND(F29&lt;&gt;"",G29&lt;&gt;""),VLOOKUP(H29,Matriz!C$29:G$50,4,0),"")</f>
        <v/>
      </c>
      <c r="J29" s="124" t="str">
        <f>IF(F29="","",VLOOKUP(F29,Matriz!N$37:O$41,2,0))</f>
        <v/>
      </c>
      <c r="K29" s="124" t="str">
        <f>IF(G29="","",VLOOKUP(G29,Matriz!N$45:O$49,2,0))</f>
        <v/>
      </c>
      <c r="L29" s="126"/>
      <c r="M29" s="139"/>
      <c r="N29" s="139"/>
      <c r="O29" s="139"/>
      <c r="P29" s="144"/>
    </row>
    <row r="30" spans="1:19" ht="60" customHeight="1" thickBot="1" x14ac:dyDescent="0.3">
      <c r="A30" s="114">
        <f t="shared" si="0"/>
        <v>17</v>
      </c>
      <c r="B30" s="125"/>
      <c r="C30" s="139"/>
      <c r="D30" s="139"/>
      <c r="E30" s="139"/>
      <c r="F30" s="126"/>
      <c r="G30" s="129"/>
      <c r="H30" s="128" t="str">
        <f t="shared" si="1"/>
        <v/>
      </c>
      <c r="I30" s="127" t="str">
        <f>IF(AND(F30&lt;&gt;"",G30&lt;&gt;""),VLOOKUP(H30,Matriz!C$29:G$50,4,0),"")</f>
        <v/>
      </c>
      <c r="J30" s="124" t="str">
        <f>IF(F30="","",VLOOKUP(F30,Matriz!N$37:O$41,2,0))</f>
        <v/>
      </c>
      <c r="K30" s="124" t="str">
        <f>IF(G30="","",VLOOKUP(G30,Matriz!N$45:O$49,2,0))</f>
        <v/>
      </c>
      <c r="L30" s="126"/>
      <c r="M30" s="140"/>
      <c r="N30" s="140"/>
      <c r="O30" s="140"/>
      <c r="P30" s="144"/>
    </row>
    <row r="31" spans="1:19" s="43" customFormat="1" ht="60" customHeight="1" x14ac:dyDescent="0.25">
      <c r="A31" s="114">
        <f t="shared" si="0"/>
        <v>18</v>
      </c>
      <c r="B31" s="125"/>
      <c r="C31" s="139"/>
      <c r="D31" s="139"/>
      <c r="E31" s="139"/>
      <c r="F31" s="126"/>
      <c r="G31" s="129"/>
      <c r="H31" s="128" t="str">
        <f t="shared" si="1"/>
        <v/>
      </c>
      <c r="I31" s="127" t="str">
        <f>IF(AND(F31&lt;&gt;"",G31&lt;&gt;""),VLOOKUP(H31,Matriz!C$29:G$50,4,0),"")</f>
        <v/>
      </c>
      <c r="J31" s="124" t="str">
        <f>IF(F31="","",VLOOKUP(F31,Matriz!N$37:O$41,2,0))</f>
        <v/>
      </c>
      <c r="K31" s="124" t="str">
        <f>IF(G31="","",VLOOKUP(G31,Matriz!N$45:O$49,2,0))</f>
        <v/>
      </c>
      <c r="L31" s="126"/>
      <c r="M31" s="139"/>
      <c r="N31" s="139"/>
      <c r="O31" s="139"/>
      <c r="P31" s="144"/>
    </row>
    <row r="32" spans="1:19" ht="60" customHeight="1" x14ac:dyDescent="0.25">
      <c r="A32" s="114">
        <f t="shared" si="0"/>
        <v>19</v>
      </c>
      <c r="B32" s="125"/>
      <c r="C32" s="139"/>
      <c r="D32" s="139"/>
      <c r="E32" s="139"/>
      <c r="F32" s="126"/>
      <c r="G32" s="129"/>
      <c r="H32" s="128" t="str">
        <f t="shared" si="1"/>
        <v/>
      </c>
      <c r="I32" s="127" t="str">
        <f>IF(AND(F32&lt;&gt;"",G32&lt;&gt;""),VLOOKUP(H32,Matriz!C$29:G$50,4,0),"")</f>
        <v/>
      </c>
      <c r="J32" s="124" t="str">
        <f>IF(F32="","",VLOOKUP(F32,Matriz!N$37:O$41,2,0))</f>
        <v/>
      </c>
      <c r="K32" s="124" t="str">
        <f>IF(G32="","",VLOOKUP(G32,Matriz!N$45:O$49,2,0))</f>
        <v/>
      </c>
      <c r="L32" s="126"/>
      <c r="M32" s="139"/>
      <c r="N32" s="144"/>
      <c r="O32" s="144"/>
      <c r="P32" s="144"/>
    </row>
    <row r="33" spans="1:16" ht="60" customHeight="1" x14ac:dyDescent="0.25">
      <c r="A33" s="114">
        <f t="shared" si="0"/>
        <v>20</v>
      </c>
      <c r="B33" s="125"/>
      <c r="C33" s="132"/>
      <c r="D33" s="139"/>
      <c r="E33" s="132"/>
      <c r="F33" s="126"/>
      <c r="G33" s="129"/>
      <c r="H33" s="128" t="str">
        <f t="shared" si="1"/>
        <v/>
      </c>
      <c r="I33" s="127" t="str">
        <f>IF(AND(F33&lt;&gt;"",G33&lt;&gt;""),VLOOKUP(H33,Matriz!C$29:G$50,4,0),"")</f>
        <v/>
      </c>
      <c r="J33" s="124" t="str">
        <f>IF(F33="","",VLOOKUP(F33,Matriz!N$37:O$41,2,0))</f>
        <v/>
      </c>
      <c r="K33" s="124" t="str">
        <f>IF(G33="","",VLOOKUP(G33,Matriz!N$45:O$49,2,0))</f>
        <v/>
      </c>
      <c r="L33" s="126"/>
      <c r="M33" s="132"/>
      <c r="N33" s="132"/>
      <c r="O33" s="132"/>
      <c r="P33" s="131"/>
    </row>
    <row r="34" spans="1:16" ht="60" customHeight="1" x14ac:dyDescent="0.25">
      <c r="A34" s="114">
        <f t="shared" si="0"/>
        <v>21</v>
      </c>
      <c r="B34" s="125"/>
      <c r="C34" s="133"/>
      <c r="D34" s="133"/>
      <c r="E34" s="133"/>
      <c r="F34" s="126"/>
      <c r="G34" s="129"/>
      <c r="H34" s="128" t="str">
        <f t="shared" si="1"/>
        <v/>
      </c>
      <c r="I34" s="127" t="str">
        <f>IF(AND(F34&lt;&gt;"",G34&lt;&gt;""),VLOOKUP(H34,Matriz!C$29:G$50,4,0),"")</f>
        <v/>
      </c>
      <c r="J34" s="124" t="str">
        <f>IF(F34="","",VLOOKUP(F34,Matriz!N$37:O$41,2,0))</f>
        <v/>
      </c>
      <c r="K34" s="124" t="str">
        <f>IF(G34="","",VLOOKUP(G34,Matriz!N$45:O$49,2,0))</f>
        <v/>
      </c>
      <c r="L34" s="126"/>
      <c r="M34" s="133"/>
      <c r="N34" s="133"/>
      <c r="O34" s="133"/>
      <c r="P34" s="136"/>
    </row>
    <row r="35" spans="1:16" ht="60" customHeight="1" x14ac:dyDescent="0.25">
      <c r="A35" s="114">
        <f t="shared" si="0"/>
        <v>22</v>
      </c>
      <c r="B35" s="125"/>
      <c r="C35" s="132"/>
      <c r="D35" s="132"/>
      <c r="E35" s="132"/>
      <c r="F35" s="126"/>
      <c r="G35" s="129"/>
      <c r="H35" s="128" t="str">
        <f t="shared" si="1"/>
        <v/>
      </c>
      <c r="I35" s="127" t="str">
        <f>IF(AND(F35&lt;&gt;"",G35&lt;&gt;""),VLOOKUP(H35,Matriz!C$29:G$50,4,0),"")</f>
        <v/>
      </c>
      <c r="J35" s="124" t="str">
        <f>IF(F35="","",VLOOKUP(F35,Matriz!N$37:O$41,2,0))</f>
        <v/>
      </c>
      <c r="K35" s="124" t="str">
        <f>IF(G35="","",VLOOKUP(G35,Matriz!N$45:O$49,2,0))</f>
        <v/>
      </c>
      <c r="L35" s="126"/>
      <c r="M35" s="132"/>
      <c r="N35" s="132"/>
      <c r="O35" s="132"/>
      <c r="P35" s="137"/>
    </row>
    <row r="36" spans="1:16" ht="60" customHeight="1" x14ac:dyDescent="0.25">
      <c r="A36" s="114">
        <f t="shared" si="0"/>
        <v>23</v>
      </c>
      <c r="B36" s="125"/>
      <c r="C36" s="141"/>
      <c r="D36" s="141"/>
      <c r="E36" s="126"/>
      <c r="F36" s="126"/>
      <c r="G36" s="129"/>
      <c r="H36" s="128" t="str">
        <f t="shared" si="1"/>
        <v/>
      </c>
      <c r="I36" s="127" t="str">
        <f>IF(AND(F36&lt;&gt;"",G36&lt;&gt;""),VLOOKUP(H36,Matriz!C$29:G$50,4,0),"")</f>
        <v/>
      </c>
      <c r="J36" s="124" t="str">
        <f>IF(F36="","",VLOOKUP(F36,Matriz!N$37:O$41,2,0))</f>
        <v/>
      </c>
      <c r="K36" s="124" t="str">
        <f>IF(G36="","",VLOOKUP(G36,Matriz!N$45:O$49,2,0))</f>
        <v/>
      </c>
      <c r="L36" s="126"/>
      <c r="M36" s="126"/>
      <c r="N36" s="126"/>
      <c r="O36" s="126"/>
      <c r="P36" s="126"/>
    </row>
    <row r="37" spans="1:16" ht="60" customHeight="1" x14ac:dyDescent="0.25">
      <c r="A37" s="114">
        <f t="shared" si="0"/>
        <v>24</v>
      </c>
      <c r="B37" s="125"/>
      <c r="C37" s="141"/>
      <c r="D37" s="141"/>
      <c r="E37" s="126"/>
      <c r="F37" s="126"/>
      <c r="G37" s="129"/>
      <c r="H37" s="128" t="str">
        <f t="shared" si="1"/>
        <v/>
      </c>
      <c r="I37" s="127" t="str">
        <f>IF(AND(F37&lt;&gt;"",G37&lt;&gt;""),VLOOKUP(H37,Matriz!C$29:G$50,4,0),"")</f>
        <v/>
      </c>
      <c r="J37" s="124" t="str">
        <f>IF(F37="","",VLOOKUP(F37,Matriz!N$37:O$41,2,0))</f>
        <v/>
      </c>
      <c r="K37" s="124" t="str">
        <f>IF(G37="","",VLOOKUP(G37,Matriz!N$45:O$49,2,0))</f>
        <v/>
      </c>
      <c r="L37" s="126"/>
      <c r="M37" s="126"/>
      <c r="N37" s="126"/>
      <c r="O37" s="126"/>
      <c r="P37" s="126"/>
    </row>
    <row r="38" spans="1:16" ht="60" customHeight="1" x14ac:dyDescent="0.25">
      <c r="A38" s="114">
        <f t="shared" si="0"/>
        <v>25</v>
      </c>
      <c r="B38" s="125"/>
      <c r="C38" s="141"/>
      <c r="D38" s="141"/>
      <c r="E38" s="126"/>
      <c r="F38" s="126"/>
      <c r="G38" s="129"/>
      <c r="H38" s="128" t="str">
        <f t="shared" si="1"/>
        <v/>
      </c>
      <c r="I38" s="127" t="str">
        <f>IF(AND(F38&lt;&gt;"",G38&lt;&gt;""),VLOOKUP(H38,Matriz!C$29:G$50,4,0),"")</f>
        <v/>
      </c>
      <c r="J38" s="124" t="str">
        <f>IF(F38="","",VLOOKUP(F38,Matriz!N$37:O$41,2,0))</f>
        <v/>
      </c>
      <c r="K38" s="124" t="str">
        <f>IF(G38="","",VLOOKUP(G38,Matriz!N$45:O$49,2,0))</f>
        <v/>
      </c>
      <c r="L38" s="126"/>
      <c r="M38" s="126"/>
      <c r="N38" s="126"/>
      <c r="O38" s="126"/>
      <c r="P38" s="126"/>
    </row>
    <row r="39" spans="1:16" ht="60" customHeight="1" x14ac:dyDescent="0.25">
      <c r="A39" s="114">
        <f t="shared" si="0"/>
        <v>26</v>
      </c>
      <c r="B39" s="125"/>
      <c r="C39" s="141"/>
      <c r="D39" s="141"/>
      <c r="E39" s="126"/>
      <c r="F39" s="126"/>
      <c r="G39" s="129"/>
      <c r="H39" s="128" t="str">
        <f t="shared" si="1"/>
        <v/>
      </c>
      <c r="I39" s="127" t="str">
        <f>IF(AND(F39&lt;&gt;"",G39&lt;&gt;""),VLOOKUP(H39,Matriz!C$29:G$50,4,0),"")</f>
        <v/>
      </c>
      <c r="J39" s="124" t="str">
        <f>IF(F39="","",VLOOKUP(F39,Matriz!N$37:O$41,2,0))</f>
        <v/>
      </c>
      <c r="K39" s="124" t="str">
        <f>IF(G39="","",VLOOKUP(G39,Matriz!N$45:O$49,2,0))</f>
        <v/>
      </c>
      <c r="L39" s="126"/>
      <c r="M39" s="126"/>
      <c r="N39" s="126"/>
      <c r="O39" s="126"/>
      <c r="P39" s="126"/>
    </row>
    <row r="40" spans="1:16" ht="60" customHeight="1" x14ac:dyDescent="0.25">
      <c r="A40" s="114">
        <f t="shared" si="0"/>
        <v>27</v>
      </c>
      <c r="B40" s="125"/>
      <c r="C40" s="141"/>
      <c r="D40" s="141"/>
      <c r="E40" s="126"/>
      <c r="F40" s="126"/>
      <c r="G40" s="129"/>
      <c r="H40" s="128" t="str">
        <f t="shared" si="1"/>
        <v/>
      </c>
      <c r="I40" s="127" t="str">
        <f>IF(AND(F40&lt;&gt;"",G40&lt;&gt;""),VLOOKUP(H40,Matriz!C$29:G$50,4,0),"")</f>
        <v/>
      </c>
      <c r="J40" s="124" t="str">
        <f>IF(F40="","",VLOOKUP(F40,Matriz!N$37:O$41,2,0))</f>
        <v/>
      </c>
      <c r="K40" s="124" t="str">
        <f>IF(G40="","",VLOOKUP(G40,Matriz!N$45:O$49,2,0))</f>
        <v/>
      </c>
      <c r="L40" s="126"/>
      <c r="M40" s="126"/>
      <c r="N40" s="126"/>
      <c r="O40" s="126"/>
      <c r="P40" s="126"/>
    </row>
    <row r="41" spans="1:16" ht="60" customHeight="1" x14ac:dyDescent="0.25">
      <c r="A41" s="114">
        <f t="shared" si="0"/>
        <v>28</v>
      </c>
      <c r="B41" s="125"/>
      <c r="C41" s="141"/>
      <c r="D41" s="141"/>
      <c r="E41" s="126"/>
      <c r="F41" s="126"/>
      <c r="G41" s="129"/>
      <c r="H41" s="128" t="str">
        <f t="shared" si="1"/>
        <v/>
      </c>
      <c r="I41" s="127" t="str">
        <f>IF(AND(F41&lt;&gt;"",G41&lt;&gt;""),VLOOKUP(H41,Matriz!C$29:G$50,4,0),"")</f>
        <v/>
      </c>
      <c r="J41" s="124" t="str">
        <f>IF(F41="","",VLOOKUP(F41,Matriz!N$37:O$41,2,0))</f>
        <v/>
      </c>
      <c r="K41" s="124" t="str">
        <f>IF(G41="","",VLOOKUP(G41,Matriz!N$45:O$49,2,0))</f>
        <v/>
      </c>
      <c r="L41" s="126"/>
      <c r="M41" s="126"/>
      <c r="N41" s="126"/>
      <c r="O41" s="126"/>
      <c r="P41" s="126"/>
    </row>
    <row r="42" spans="1:16" ht="60" customHeight="1" x14ac:dyDescent="0.25">
      <c r="A42" s="114">
        <f t="shared" si="0"/>
        <v>29</v>
      </c>
      <c r="B42" s="125"/>
      <c r="C42" s="141"/>
      <c r="D42" s="141"/>
      <c r="E42" s="126"/>
      <c r="F42" s="126"/>
      <c r="G42" s="129"/>
      <c r="H42" s="128" t="str">
        <f t="shared" si="1"/>
        <v/>
      </c>
      <c r="I42" s="127" t="str">
        <f>IF(AND(F42&lt;&gt;"",G42&lt;&gt;""),VLOOKUP(H42,Matriz!C$29:G$50,4,0),"")</f>
        <v/>
      </c>
      <c r="J42" s="124" t="str">
        <f>IF(F42="","",VLOOKUP(F42,Matriz!N$37:O$41,2,0))</f>
        <v/>
      </c>
      <c r="K42" s="124" t="str">
        <f>IF(G42="","",VLOOKUP(G42,Matriz!N$45:O$49,2,0))</f>
        <v/>
      </c>
      <c r="L42" s="126"/>
      <c r="M42" s="126"/>
      <c r="N42" s="126"/>
      <c r="O42" s="126"/>
      <c r="P42" s="126"/>
    </row>
    <row r="43" spans="1:16" ht="60" customHeight="1" x14ac:dyDescent="0.25">
      <c r="A43" s="114">
        <f t="shared" si="0"/>
        <v>30</v>
      </c>
      <c r="B43" s="125"/>
      <c r="C43" s="141"/>
      <c r="D43" s="141"/>
      <c r="E43" s="126"/>
      <c r="F43" s="126"/>
      <c r="G43" s="129"/>
      <c r="H43" s="128" t="str">
        <f t="shared" si="1"/>
        <v/>
      </c>
      <c r="I43" s="127" t="str">
        <f>IF(AND(F43&lt;&gt;"",G43&lt;&gt;""),VLOOKUP(H43,Matriz!C$29:G$50,4,0),"")</f>
        <v/>
      </c>
      <c r="J43" s="124" t="str">
        <f>IF(F43="","",VLOOKUP(F43,Matriz!N$37:O$41,2,0))</f>
        <v/>
      </c>
      <c r="K43" s="124" t="str">
        <f>IF(G43="","",VLOOKUP(G43,Matriz!N$45:O$49,2,0))</f>
        <v/>
      </c>
      <c r="L43" s="126"/>
      <c r="M43" s="126"/>
      <c r="N43" s="126"/>
      <c r="O43" s="126"/>
      <c r="P43" s="126"/>
    </row>
    <row r="44" spans="1:16" ht="60" customHeight="1" x14ac:dyDescent="0.25">
      <c r="A44" s="114">
        <f t="shared" si="0"/>
        <v>31</v>
      </c>
      <c r="B44" s="125"/>
      <c r="C44" s="141"/>
      <c r="D44" s="141"/>
      <c r="E44" s="126"/>
      <c r="F44" s="126"/>
      <c r="G44" s="129"/>
      <c r="H44" s="128" t="str">
        <f t="shared" ref="H44:H107" si="2">IF(AND(J44&lt;&gt;"",K44&lt;&gt;""),(J44*K44),"")</f>
        <v/>
      </c>
      <c r="I44" s="127" t="str">
        <f>IF(AND(F44&lt;&gt;"",G44&lt;&gt;""),VLOOKUP(H44,Matriz!C$29:G$50,4,0),"")</f>
        <v/>
      </c>
      <c r="J44" s="124" t="str">
        <f>IF(F44="","",VLOOKUP(F44,Matriz!N$37:O$41,2,0))</f>
        <v/>
      </c>
      <c r="K44" s="124" t="str">
        <f>IF(G44="","",VLOOKUP(G44,Matriz!N$45:O$49,2,0))</f>
        <v/>
      </c>
      <c r="L44" s="126"/>
      <c r="M44" s="126"/>
      <c r="N44" s="126"/>
      <c r="O44" s="126"/>
      <c r="P44" s="126"/>
    </row>
    <row r="45" spans="1:16" ht="60" customHeight="1" x14ac:dyDescent="0.25">
      <c r="A45" s="114">
        <f t="shared" si="0"/>
        <v>32</v>
      </c>
      <c r="B45" s="125"/>
      <c r="C45" s="141"/>
      <c r="D45" s="141"/>
      <c r="E45" s="126"/>
      <c r="F45" s="126"/>
      <c r="G45" s="129"/>
      <c r="H45" s="128" t="str">
        <f t="shared" si="2"/>
        <v/>
      </c>
      <c r="I45" s="127" t="str">
        <f>IF(AND(F45&lt;&gt;"",G45&lt;&gt;""),VLOOKUP(H45,Matriz!C$29:G$50,4,0),"")</f>
        <v/>
      </c>
      <c r="J45" s="124" t="str">
        <f>IF(F45="","",VLOOKUP(F45,Matriz!N$37:O$41,2,0))</f>
        <v/>
      </c>
      <c r="K45" s="124" t="str">
        <f>IF(G45="","",VLOOKUP(G45,Matriz!N$45:O$49,2,0))</f>
        <v/>
      </c>
      <c r="L45" s="126"/>
      <c r="M45" s="126"/>
      <c r="N45" s="126"/>
      <c r="O45" s="126"/>
      <c r="P45" s="126"/>
    </row>
    <row r="46" spans="1:16" ht="60" customHeight="1" x14ac:dyDescent="0.25">
      <c r="A46" s="114">
        <f t="shared" si="0"/>
        <v>33</v>
      </c>
      <c r="B46" s="125"/>
      <c r="C46" s="141"/>
      <c r="D46" s="141"/>
      <c r="E46" s="126"/>
      <c r="F46" s="126"/>
      <c r="G46" s="129"/>
      <c r="H46" s="128" t="str">
        <f t="shared" si="2"/>
        <v/>
      </c>
      <c r="I46" s="127" t="str">
        <f>IF(AND(F46&lt;&gt;"",G46&lt;&gt;""),VLOOKUP(H46,Matriz!C$29:G$50,4,0),"")</f>
        <v/>
      </c>
      <c r="J46" s="124" t="str">
        <f>IF(F46="","",VLOOKUP(F46,Matriz!N$37:O$41,2,0))</f>
        <v/>
      </c>
      <c r="K46" s="124" t="str">
        <f>IF(G46="","",VLOOKUP(G46,Matriz!N$45:O$49,2,0))</f>
        <v/>
      </c>
      <c r="L46" s="126"/>
      <c r="M46" s="126"/>
      <c r="N46" s="126"/>
      <c r="O46" s="126"/>
      <c r="P46" s="126"/>
    </row>
    <row r="47" spans="1:16" ht="60" customHeight="1" x14ac:dyDescent="0.25">
      <c r="A47" s="114">
        <f t="shared" si="0"/>
        <v>34</v>
      </c>
      <c r="B47" s="125"/>
      <c r="C47" s="141"/>
      <c r="D47" s="141"/>
      <c r="E47" s="126"/>
      <c r="F47" s="126"/>
      <c r="G47" s="129"/>
      <c r="H47" s="128" t="str">
        <f t="shared" si="2"/>
        <v/>
      </c>
      <c r="I47" s="127" t="str">
        <f>IF(AND(F47&lt;&gt;"",G47&lt;&gt;""),VLOOKUP(H47,Matriz!C$29:G$50,4,0),"")</f>
        <v/>
      </c>
      <c r="J47" s="124" t="str">
        <f>IF(F47="","",VLOOKUP(F47,Matriz!N$37:O$41,2,0))</f>
        <v/>
      </c>
      <c r="K47" s="124" t="str">
        <f>IF(G47="","",VLOOKUP(G47,Matriz!N$45:O$49,2,0))</f>
        <v/>
      </c>
      <c r="L47" s="126"/>
      <c r="M47" s="126"/>
      <c r="N47" s="126"/>
      <c r="O47" s="126"/>
      <c r="P47" s="126"/>
    </row>
    <row r="48" spans="1:16" ht="60" customHeight="1" x14ac:dyDescent="0.25">
      <c r="A48" s="114">
        <f t="shared" si="0"/>
        <v>35</v>
      </c>
      <c r="B48" s="125"/>
      <c r="C48" s="141"/>
      <c r="D48" s="141"/>
      <c r="E48" s="126"/>
      <c r="F48" s="126"/>
      <c r="G48" s="129"/>
      <c r="H48" s="128" t="str">
        <f t="shared" si="2"/>
        <v/>
      </c>
      <c r="I48" s="127" t="str">
        <f>IF(AND(F48&lt;&gt;"",G48&lt;&gt;""),VLOOKUP(H48,Matriz!C$29:G$50,4,0),"")</f>
        <v/>
      </c>
      <c r="J48" s="124" t="str">
        <f>IF(F48="","",VLOOKUP(F48,Matriz!N$37:O$41,2,0))</f>
        <v/>
      </c>
      <c r="K48" s="124" t="str">
        <f>IF(G48="","",VLOOKUP(G48,Matriz!N$45:O$49,2,0))</f>
        <v/>
      </c>
      <c r="L48" s="126"/>
      <c r="M48" s="126"/>
      <c r="N48" s="126"/>
      <c r="O48" s="126"/>
      <c r="P48" s="126"/>
    </row>
    <row r="49" spans="1:16" ht="60" customHeight="1" x14ac:dyDescent="0.25">
      <c r="A49" s="114">
        <f t="shared" si="0"/>
        <v>36</v>
      </c>
      <c r="B49" s="125"/>
      <c r="C49" s="141"/>
      <c r="D49" s="141"/>
      <c r="E49" s="126"/>
      <c r="F49" s="126"/>
      <c r="G49" s="129"/>
      <c r="H49" s="128" t="str">
        <f t="shared" si="2"/>
        <v/>
      </c>
      <c r="I49" s="127" t="str">
        <f>IF(AND(F49&lt;&gt;"",G49&lt;&gt;""),VLOOKUP(H49,Matriz!C$29:G$50,4,0),"")</f>
        <v/>
      </c>
      <c r="J49" s="124" t="str">
        <f>IF(F49="","",VLOOKUP(F49,Matriz!N$37:O$41,2,0))</f>
        <v/>
      </c>
      <c r="K49" s="124" t="str">
        <f>IF(G49="","",VLOOKUP(G49,Matriz!N$45:O$49,2,0))</f>
        <v/>
      </c>
      <c r="L49" s="126"/>
      <c r="M49" s="126"/>
      <c r="N49" s="126"/>
      <c r="O49" s="126"/>
      <c r="P49" s="126"/>
    </row>
    <row r="50" spans="1:16" ht="60" customHeight="1" x14ac:dyDescent="0.25">
      <c r="A50" s="114">
        <f t="shared" si="0"/>
        <v>37</v>
      </c>
      <c r="B50" s="125"/>
      <c r="C50" s="141"/>
      <c r="D50" s="141"/>
      <c r="E50" s="126"/>
      <c r="F50" s="126"/>
      <c r="G50" s="129"/>
      <c r="H50" s="128" t="str">
        <f t="shared" si="2"/>
        <v/>
      </c>
      <c r="I50" s="127" t="str">
        <f>IF(AND(F50&lt;&gt;"",G50&lt;&gt;""),VLOOKUP(H50,Matriz!C$29:G$50,4,0),"")</f>
        <v/>
      </c>
      <c r="J50" s="124" t="str">
        <f>IF(F50="","",VLOOKUP(F50,Matriz!N$37:O$41,2,0))</f>
        <v/>
      </c>
      <c r="K50" s="124" t="str">
        <f>IF(G50="","",VLOOKUP(G50,Matriz!N$45:O$49,2,0))</f>
        <v/>
      </c>
      <c r="L50" s="126"/>
      <c r="M50" s="126"/>
      <c r="N50" s="126"/>
      <c r="O50" s="126"/>
      <c r="P50" s="126"/>
    </row>
    <row r="51" spans="1:16" ht="60" customHeight="1" x14ac:dyDescent="0.25">
      <c r="A51" s="114">
        <f t="shared" si="0"/>
        <v>38</v>
      </c>
      <c r="B51" s="125"/>
      <c r="C51" s="141"/>
      <c r="D51" s="141"/>
      <c r="E51" s="126"/>
      <c r="F51" s="126"/>
      <c r="G51" s="129"/>
      <c r="H51" s="128" t="str">
        <f t="shared" si="2"/>
        <v/>
      </c>
      <c r="I51" s="127" t="str">
        <f>IF(AND(F51&lt;&gt;"",G51&lt;&gt;""),VLOOKUP(H51,Matriz!C$29:G$50,4,0),"")</f>
        <v/>
      </c>
      <c r="J51" s="124" t="str">
        <f>IF(F51="","",VLOOKUP(F51,Matriz!N$37:O$41,2,0))</f>
        <v/>
      </c>
      <c r="K51" s="124" t="str">
        <f>IF(G51="","",VLOOKUP(G51,Matriz!N$45:O$49,2,0))</f>
        <v/>
      </c>
      <c r="L51" s="126"/>
      <c r="M51" s="126"/>
      <c r="N51" s="126"/>
      <c r="O51" s="126"/>
      <c r="P51" s="126"/>
    </row>
    <row r="52" spans="1:16" ht="60" customHeight="1" x14ac:dyDescent="0.25">
      <c r="A52" s="114">
        <f t="shared" si="0"/>
        <v>39</v>
      </c>
      <c r="B52" s="125"/>
      <c r="C52" s="141"/>
      <c r="D52" s="141"/>
      <c r="E52" s="126"/>
      <c r="F52" s="126"/>
      <c r="G52" s="129"/>
      <c r="H52" s="128" t="str">
        <f t="shared" si="2"/>
        <v/>
      </c>
      <c r="I52" s="127" t="str">
        <f>IF(AND(F52&lt;&gt;"",G52&lt;&gt;""),VLOOKUP(H52,Matriz!C$29:G$50,4,0),"")</f>
        <v/>
      </c>
      <c r="J52" s="124" t="str">
        <f>IF(F52="","",VLOOKUP(F52,Matriz!N$37:O$41,2,0))</f>
        <v/>
      </c>
      <c r="K52" s="124" t="str">
        <f>IF(G52="","",VLOOKUP(G52,Matriz!N$45:O$49,2,0))</f>
        <v/>
      </c>
      <c r="L52" s="126"/>
      <c r="M52" s="126"/>
      <c r="N52" s="126"/>
      <c r="O52" s="126"/>
      <c r="P52" s="126"/>
    </row>
    <row r="53" spans="1:16" ht="60" customHeight="1" x14ac:dyDescent="0.25">
      <c r="A53" s="114">
        <f t="shared" si="0"/>
        <v>40</v>
      </c>
      <c r="B53" s="125"/>
      <c r="C53" s="141"/>
      <c r="D53" s="141"/>
      <c r="E53" s="126"/>
      <c r="F53" s="126"/>
      <c r="G53" s="129"/>
      <c r="H53" s="128" t="str">
        <f t="shared" si="2"/>
        <v/>
      </c>
      <c r="I53" s="127" t="str">
        <f>IF(AND(F53&lt;&gt;"",G53&lt;&gt;""),VLOOKUP(H53,Matriz!C$29:G$50,4,0),"")</f>
        <v/>
      </c>
      <c r="J53" s="124" t="str">
        <f>IF(F53="","",VLOOKUP(F53,Matriz!N$37:O$41,2,0))</f>
        <v/>
      </c>
      <c r="K53" s="124" t="str">
        <f>IF(G53="","",VLOOKUP(G53,Matriz!N$45:O$49,2,0))</f>
        <v/>
      </c>
      <c r="L53" s="126"/>
      <c r="M53" s="126"/>
      <c r="N53" s="126"/>
      <c r="O53" s="126"/>
      <c r="P53" s="126"/>
    </row>
    <row r="54" spans="1:16" ht="60" customHeight="1" x14ac:dyDescent="0.25">
      <c r="A54" s="114">
        <f t="shared" si="0"/>
        <v>41</v>
      </c>
      <c r="B54" s="125"/>
      <c r="C54" s="141"/>
      <c r="D54" s="141"/>
      <c r="E54" s="126"/>
      <c r="F54" s="126"/>
      <c r="G54" s="129"/>
      <c r="H54" s="128" t="str">
        <f t="shared" si="2"/>
        <v/>
      </c>
      <c r="I54" s="127" t="str">
        <f>IF(AND(F54&lt;&gt;"",G54&lt;&gt;""),VLOOKUP(H54,Matriz!C$29:G$50,4,0),"")</f>
        <v/>
      </c>
      <c r="J54" s="124" t="str">
        <f>IF(F54="","",VLOOKUP(F54,Matriz!N$37:O$41,2,0))</f>
        <v/>
      </c>
      <c r="K54" s="124" t="str">
        <f>IF(G54="","",VLOOKUP(G54,Matriz!N$45:O$49,2,0))</f>
        <v/>
      </c>
      <c r="L54" s="126"/>
      <c r="M54" s="126"/>
      <c r="N54" s="126"/>
      <c r="O54" s="126"/>
      <c r="P54" s="126"/>
    </row>
    <row r="55" spans="1:16" ht="60" customHeight="1" x14ac:dyDescent="0.25">
      <c r="A55" s="114">
        <f t="shared" si="0"/>
        <v>42</v>
      </c>
      <c r="B55" s="125"/>
      <c r="C55" s="141"/>
      <c r="D55" s="141"/>
      <c r="E55" s="126"/>
      <c r="F55" s="126"/>
      <c r="G55" s="129"/>
      <c r="H55" s="128" t="str">
        <f t="shared" si="2"/>
        <v/>
      </c>
      <c r="I55" s="127" t="str">
        <f>IF(AND(F55&lt;&gt;"",G55&lt;&gt;""),VLOOKUP(H55,Matriz!C$29:G$50,4,0),"")</f>
        <v/>
      </c>
      <c r="J55" s="124" t="str">
        <f>IF(F55="","",VLOOKUP(F55,Matriz!N$37:O$41,2,0))</f>
        <v/>
      </c>
      <c r="K55" s="124" t="str">
        <f>IF(G55="","",VLOOKUP(G55,Matriz!N$45:O$49,2,0))</f>
        <v/>
      </c>
      <c r="L55" s="126"/>
      <c r="M55" s="126"/>
      <c r="N55" s="126"/>
      <c r="O55" s="126"/>
      <c r="P55" s="126"/>
    </row>
    <row r="56" spans="1:16" ht="60" customHeight="1" x14ac:dyDescent="0.25">
      <c r="A56" s="114">
        <f t="shared" si="0"/>
        <v>43</v>
      </c>
      <c r="B56" s="125"/>
      <c r="C56" s="141"/>
      <c r="D56" s="141"/>
      <c r="E56" s="126"/>
      <c r="F56" s="126"/>
      <c r="G56" s="129"/>
      <c r="H56" s="128" t="str">
        <f t="shared" si="2"/>
        <v/>
      </c>
      <c r="I56" s="127" t="str">
        <f>IF(AND(F56&lt;&gt;"",G56&lt;&gt;""),VLOOKUP(H56,Matriz!C$29:G$50,4,0),"")</f>
        <v/>
      </c>
      <c r="J56" s="124" t="str">
        <f>IF(F56="","",VLOOKUP(F56,Matriz!N$37:O$41,2,0))</f>
        <v/>
      </c>
      <c r="K56" s="124" t="str">
        <f>IF(G56="","",VLOOKUP(G56,Matriz!N$45:O$49,2,0))</f>
        <v/>
      </c>
      <c r="L56" s="126"/>
      <c r="M56" s="126"/>
      <c r="N56" s="126"/>
      <c r="O56" s="126"/>
      <c r="P56" s="126"/>
    </row>
    <row r="57" spans="1:16" ht="60" customHeight="1" x14ac:dyDescent="0.25">
      <c r="A57" s="114">
        <f t="shared" si="0"/>
        <v>44</v>
      </c>
      <c r="B57" s="125"/>
      <c r="C57" s="141"/>
      <c r="D57" s="141"/>
      <c r="E57" s="126"/>
      <c r="F57" s="126"/>
      <c r="G57" s="129"/>
      <c r="H57" s="128" t="str">
        <f t="shared" si="2"/>
        <v/>
      </c>
      <c r="I57" s="127" t="str">
        <f>IF(AND(F57&lt;&gt;"",G57&lt;&gt;""),VLOOKUP(H57,Matriz!C$29:G$50,4,0),"")</f>
        <v/>
      </c>
      <c r="J57" s="124" t="str">
        <f>IF(F57="","",VLOOKUP(F57,Matriz!N$37:O$41,2,0))</f>
        <v/>
      </c>
      <c r="K57" s="124" t="str">
        <f>IF(G57="","",VLOOKUP(G57,Matriz!N$45:O$49,2,0))</f>
        <v/>
      </c>
      <c r="L57" s="126"/>
      <c r="M57" s="126"/>
      <c r="N57" s="126"/>
      <c r="O57" s="126"/>
      <c r="P57" s="126"/>
    </row>
    <row r="58" spans="1:16" ht="60" customHeight="1" x14ac:dyDescent="0.25">
      <c r="A58" s="114">
        <f t="shared" si="0"/>
        <v>45</v>
      </c>
      <c r="B58" s="125"/>
      <c r="C58" s="141"/>
      <c r="D58" s="141"/>
      <c r="E58" s="126"/>
      <c r="F58" s="126"/>
      <c r="G58" s="129"/>
      <c r="H58" s="128" t="str">
        <f t="shared" si="2"/>
        <v/>
      </c>
      <c r="I58" s="127" t="str">
        <f>IF(AND(F58&lt;&gt;"",G58&lt;&gt;""),VLOOKUP(H58,Matriz!C$29:G$50,4,0),"")</f>
        <v/>
      </c>
      <c r="J58" s="124" t="str">
        <f>IF(F58="","",VLOOKUP(F58,Matriz!N$37:O$41,2,0))</f>
        <v/>
      </c>
      <c r="K58" s="124" t="str">
        <f>IF(G58="","",VLOOKUP(G58,Matriz!N$45:O$49,2,0))</f>
        <v/>
      </c>
      <c r="L58" s="126"/>
      <c r="M58" s="126"/>
      <c r="N58" s="126"/>
      <c r="O58" s="126"/>
      <c r="P58" s="126"/>
    </row>
    <row r="59" spans="1:16" ht="60" customHeight="1" x14ac:dyDescent="0.25">
      <c r="A59" s="114">
        <f t="shared" si="0"/>
        <v>46</v>
      </c>
      <c r="B59" s="125"/>
      <c r="C59" s="141"/>
      <c r="D59" s="141"/>
      <c r="E59" s="126"/>
      <c r="F59" s="126"/>
      <c r="G59" s="129"/>
      <c r="H59" s="128" t="str">
        <f t="shared" si="2"/>
        <v/>
      </c>
      <c r="I59" s="127" t="str">
        <f>IF(AND(F59&lt;&gt;"",G59&lt;&gt;""),VLOOKUP(H59,Matriz!C$29:G$50,4,0),"")</f>
        <v/>
      </c>
      <c r="J59" s="124" t="str">
        <f>IF(F59="","",VLOOKUP(F59,Matriz!N$37:O$41,2,0))</f>
        <v/>
      </c>
      <c r="K59" s="124" t="str">
        <f>IF(G59="","",VLOOKUP(G59,Matriz!N$45:O$49,2,0))</f>
        <v/>
      </c>
      <c r="L59" s="126"/>
      <c r="M59" s="126"/>
      <c r="N59" s="126"/>
      <c r="O59" s="126"/>
      <c r="P59" s="126"/>
    </row>
    <row r="60" spans="1:16" ht="60" customHeight="1" x14ac:dyDescent="0.25">
      <c r="A60" s="114">
        <f t="shared" si="0"/>
        <v>47</v>
      </c>
      <c r="B60" s="125"/>
      <c r="C60" s="141"/>
      <c r="D60" s="141"/>
      <c r="E60" s="126"/>
      <c r="F60" s="126"/>
      <c r="G60" s="129"/>
      <c r="H60" s="128" t="str">
        <f t="shared" si="2"/>
        <v/>
      </c>
      <c r="I60" s="127" t="str">
        <f>IF(AND(F60&lt;&gt;"",G60&lt;&gt;""),VLOOKUP(H60,Matriz!C$29:G$50,4,0),"")</f>
        <v/>
      </c>
      <c r="J60" s="124" t="str">
        <f>IF(F60="","",VLOOKUP(F60,Matriz!N$37:O$41,2,0))</f>
        <v/>
      </c>
      <c r="K60" s="124" t="str">
        <f>IF(G60="","",VLOOKUP(G60,Matriz!N$45:O$49,2,0))</f>
        <v/>
      </c>
      <c r="L60" s="126"/>
      <c r="M60" s="126"/>
      <c r="N60" s="126"/>
      <c r="O60" s="126"/>
      <c r="P60" s="126"/>
    </row>
    <row r="61" spans="1:16" ht="60" customHeight="1" x14ac:dyDescent="0.25">
      <c r="A61" s="114">
        <f t="shared" si="0"/>
        <v>48</v>
      </c>
      <c r="B61" s="125"/>
      <c r="C61" s="141"/>
      <c r="D61" s="141"/>
      <c r="E61" s="126"/>
      <c r="F61" s="126"/>
      <c r="G61" s="129"/>
      <c r="H61" s="128" t="str">
        <f t="shared" si="2"/>
        <v/>
      </c>
      <c r="I61" s="127" t="str">
        <f>IF(AND(F61&lt;&gt;"",G61&lt;&gt;""),VLOOKUP(H61,Matriz!C$29:G$50,4,0),"")</f>
        <v/>
      </c>
      <c r="J61" s="124" t="str">
        <f>IF(F61="","",VLOOKUP(F61,Matriz!N$37:O$41,2,0))</f>
        <v/>
      </c>
      <c r="K61" s="124" t="str">
        <f>IF(G61="","",VLOOKUP(G61,Matriz!N$45:O$49,2,0))</f>
        <v/>
      </c>
      <c r="L61" s="126"/>
      <c r="M61" s="126"/>
      <c r="N61" s="126"/>
      <c r="O61" s="126"/>
      <c r="P61" s="126"/>
    </row>
    <row r="62" spans="1:16" ht="60" customHeight="1" x14ac:dyDescent="0.25">
      <c r="A62" s="114">
        <f t="shared" si="0"/>
        <v>49</v>
      </c>
      <c r="B62" s="125"/>
      <c r="C62" s="141"/>
      <c r="D62" s="141"/>
      <c r="E62" s="126"/>
      <c r="F62" s="126"/>
      <c r="G62" s="129"/>
      <c r="H62" s="128" t="str">
        <f t="shared" si="2"/>
        <v/>
      </c>
      <c r="I62" s="127" t="str">
        <f>IF(AND(F62&lt;&gt;"",G62&lt;&gt;""),VLOOKUP(H62,Matriz!C$29:G$50,4,0),"")</f>
        <v/>
      </c>
      <c r="J62" s="124" t="str">
        <f>IF(F62="","",VLOOKUP(F62,Matriz!N$37:O$41,2,0))</f>
        <v/>
      </c>
      <c r="K62" s="124" t="str">
        <f>IF(G62="","",VLOOKUP(G62,Matriz!N$45:O$49,2,0))</f>
        <v/>
      </c>
      <c r="L62" s="126"/>
      <c r="M62" s="126"/>
      <c r="N62" s="126"/>
      <c r="O62" s="126"/>
      <c r="P62" s="126"/>
    </row>
    <row r="63" spans="1:16" ht="60" customHeight="1" x14ac:dyDescent="0.25">
      <c r="A63" s="114">
        <f t="shared" si="0"/>
        <v>50</v>
      </c>
      <c r="B63" s="125"/>
      <c r="C63" s="141"/>
      <c r="D63" s="141"/>
      <c r="E63" s="126"/>
      <c r="F63" s="126"/>
      <c r="G63" s="129"/>
      <c r="H63" s="128" t="str">
        <f t="shared" si="2"/>
        <v/>
      </c>
      <c r="I63" s="127" t="str">
        <f>IF(AND(F63&lt;&gt;"",G63&lt;&gt;""),VLOOKUP(H63,Matriz!C$29:G$50,4,0),"")</f>
        <v/>
      </c>
      <c r="J63" s="124" t="str">
        <f>IF(F63="","",VLOOKUP(F63,Matriz!N$37:O$41,2,0))</f>
        <v/>
      </c>
      <c r="K63" s="124" t="str">
        <f>IF(G63="","",VLOOKUP(G63,Matriz!N$45:O$49,2,0))</f>
        <v/>
      </c>
      <c r="L63" s="126"/>
      <c r="M63" s="126"/>
      <c r="N63" s="126"/>
      <c r="O63" s="126"/>
      <c r="P63" s="126"/>
    </row>
    <row r="64" spans="1:16" ht="60" customHeight="1" x14ac:dyDescent="0.25">
      <c r="A64" s="114">
        <f t="shared" si="0"/>
        <v>51</v>
      </c>
      <c r="B64" s="125"/>
      <c r="C64" s="141"/>
      <c r="D64" s="141"/>
      <c r="E64" s="126"/>
      <c r="F64" s="126"/>
      <c r="G64" s="129"/>
      <c r="H64" s="128" t="str">
        <f t="shared" si="2"/>
        <v/>
      </c>
      <c r="I64" s="127" t="str">
        <f>IF(AND(F64&lt;&gt;"",G64&lt;&gt;""),VLOOKUP(H64,Matriz!C$29:G$50,4,0),"")</f>
        <v/>
      </c>
      <c r="J64" s="124" t="str">
        <f>IF(F64="","",VLOOKUP(F64,Matriz!N$37:O$41,2,0))</f>
        <v/>
      </c>
      <c r="K64" s="124" t="str">
        <f>IF(G64="","",VLOOKUP(G64,Matriz!N$45:O$49,2,0))</f>
        <v/>
      </c>
      <c r="L64" s="126"/>
      <c r="M64" s="126"/>
      <c r="N64" s="126"/>
      <c r="O64" s="126"/>
      <c r="P64" s="126"/>
    </row>
    <row r="65" spans="1:16" ht="60" customHeight="1" x14ac:dyDescent="0.25">
      <c r="A65" s="114">
        <f t="shared" si="0"/>
        <v>52</v>
      </c>
      <c r="B65" s="125"/>
      <c r="C65" s="141"/>
      <c r="D65" s="141"/>
      <c r="E65" s="126"/>
      <c r="F65" s="126"/>
      <c r="G65" s="129"/>
      <c r="H65" s="128" t="str">
        <f t="shared" si="2"/>
        <v/>
      </c>
      <c r="I65" s="127" t="str">
        <f>IF(AND(F65&lt;&gt;"",G65&lt;&gt;""),VLOOKUP(H65,Matriz!C$29:G$50,4,0),"")</f>
        <v/>
      </c>
      <c r="J65" s="124" t="str">
        <f>IF(F65="","",VLOOKUP(F65,Matriz!N$37:O$41,2,0))</f>
        <v/>
      </c>
      <c r="K65" s="124" t="str">
        <f>IF(G65="","",VLOOKUP(G65,Matriz!N$45:O$49,2,0))</f>
        <v/>
      </c>
      <c r="L65" s="126"/>
      <c r="M65" s="126"/>
      <c r="N65" s="126"/>
      <c r="O65" s="126"/>
      <c r="P65" s="126"/>
    </row>
    <row r="66" spans="1:16" ht="60" customHeight="1" x14ac:dyDescent="0.25">
      <c r="A66" s="114">
        <f t="shared" si="0"/>
        <v>53</v>
      </c>
      <c r="B66" s="125"/>
      <c r="C66" s="141"/>
      <c r="D66" s="141"/>
      <c r="E66" s="126"/>
      <c r="F66" s="126"/>
      <c r="G66" s="129"/>
      <c r="H66" s="128" t="str">
        <f t="shared" si="2"/>
        <v/>
      </c>
      <c r="I66" s="127" t="str">
        <f>IF(AND(F66&lt;&gt;"",G66&lt;&gt;""),VLOOKUP(H66,Matriz!C$29:G$50,4,0),"")</f>
        <v/>
      </c>
      <c r="J66" s="124" t="str">
        <f>IF(F66="","",VLOOKUP(F66,Matriz!N$37:O$41,2,0))</f>
        <v/>
      </c>
      <c r="K66" s="124" t="str">
        <f>IF(G66="","",VLOOKUP(G66,Matriz!N$45:O$49,2,0))</f>
        <v/>
      </c>
      <c r="L66" s="126"/>
      <c r="M66" s="126"/>
      <c r="N66" s="126"/>
      <c r="O66" s="126"/>
      <c r="P66" s="126"/>
    </row>
    <row r="67" spans="1:16" ht="60" customHeight="1" x14ac:dyDescent="0.25">
      <c r="A67" s="114">
        <f t="shared" si="0"/>
        <v>54</v>
      </c>
      <c r="B67" s="125"/>
      <c r="C67" s="141"/>
      <c r="D67" s="141"/>
      <c r="E67" s="126"/>
      <c r="F67" s="126"/>
      <c r="G67" s="129"/>
      <c r="H67" s="128" t="str">
        <f t="shared" si="2"/>
        <v/>
      </c>
      <c r="I67" s="127" t="str">
        <f>IF(AND(F67&lt;&gt;"",G67&lt;&gt;""),VLOOKUP(H67,Matriz!C$29:G$50,4,0),"")</f>
        <v/>
      </c>
      <c r="J67" s="124" t="str">
        <f>IF(F67="","",VLOOKUP(F67,Matriz!N$37:O$41,2,0))</f>
        <v/>
      </c>
      <c r="K67" s="124" t="str">
        <f>IF(G67="","",VLOOKUP(G67,Matriz!N$45:O$49,2,0))</f>
        <v/>
      </c>
      <c r="L67" s="126"/>
      <c r="M67" s="126"/>
      <c r="N67" s="126"/>
      <c r="O67" s="126"/>
      <c r="P67" s="126"/>
    </row>
    <row r="68" spans="1:16" ht="60" customHeight="1" x14ac:dyDescent="0.25">
      <c r="A68" s="114">
        <f t="shared" si="0"/>
        <v>55</v>
      </c>
      <c r="B68" s="125"/>
      <c r="C68" s="141"/>
      <c r="D68" s="141"/>
      <c r="E68" s="126"/>
      <c r="F68" s="126"/>
      <c r="G68" s="129"/>
      <c r="H68" s="128" t="str">
        <f t="shared" si="2"/>
        <v/>
      </c>
      <c r="I68" s="127" t="str">
        <f>IF(AND(F68&lt;&gt;"",G68&lt;&gt;""),VLOOKUP(H68,Matriz!C$29:G$50,4,0),"")</f>
        <v/>
      </c>
      <c r="J68" s="124" t="str">
        <f>IF(F68="","",VLOOKUP(F68,Matriz!N$37:O$41,2,0))</f>
        <v/>
      </c>
      <c r="K68" s="124" t="str">
        <f>IF(G68="","",VLOOKUP(G68,Matriz!N$45:O$49,2,0))</f>
        <v/>
      </c>
      <c r="L68" s="126"/>
      <c r="M68" s="126"/>
      <c r="N68" s="126"/>
      <c r="O68" s="126"/>
      <c r="P68" s="126"/>
    </row>
    <row r="69" spans="1:16" ht="60" customHeight="1" x14ac:dyDescent="0.25">
      <c r="A69" s="114">
        <f t="shared" si="0"/>
        <v>56</v>
      </c>
      <c r="B69" s="125"/>
      <c r="C69" s="141"/>
      <c r="D69" s="141"/>
      <c r="E69" s="126"/>
      <c r="F69" s="126"/>
      <c r="G69" s="129"/>
      <c r="H69" s="128" t="str">
        <f t="shared" si="2"/>
        <v/>
      </c>
      <c r="I69" s="127" t="str">
        <f>IF(AND(F69&lt;&gt;"",G69&lt;&gt;""),VLOOKUP(H69,Matriz!C$29:G$50,4,0),"")</f>
        <v/>
      </c>
      <c r="J69" s="124" t="str">
        <f>IF(F69="","",VLOOKUP(F69,Matriz!N$37:O$41,2,0))</f>
        <v/>
      </c>
      <c r="K69" s="124" t="str">
        <f>IF(G69="","",VLOOKUP(G69,Matriz!N$45:O$49,2,0))</f>
        <v/>
      </c>
      <c r="L69" s="126"/>
      <c r="M69" s="126"/>
      <c r="N69" s="126"/>
      <c r="O69" s="126"/>
      <c r="P69" s="126"/>
    </row>
    <row r="70" spans="1:16" ht="60" customHeight="1" x14ac:dyDescent="0.25">
      <c r="A70" s="114">
        <f t="shared" si="0"/>
        <v>57</v>
      </c>
      <c r="B70" s="125"/>
      <c r="C70" s="141"/>
      <c r="D70" s="141"/>
      <c r="E70" s="126"/>
      <c r="F70" s="126"/>
      <c r="G70" s="129"/>
      <c r="H70" s="128" t="str">
        <f t="shared" si="2"/>
        <v/>
      </c>
      <c r="I70" s="127" t="str">
        <f>IF(AND(F70&lt;&gt;"",G70&lt;&gt;""),VLOOKUP(H70,Matriz!C$29:G$50,4,0),"")</f>
        <v/>
      </c>
      <c r="J70" s="124" t="str">
        <f>IF(F70="","",VLOOKUP(F70,Matriz!N$37:O$41,2,0))</f>
        <v/>
      </c>
      <c r="K70" s="124" t="str">
        <f>IF(G70="","",VLOOKUP(G70,Matriz!N$45:O$49,2,0))</f>
        <v/>
      </c>
      <c r="L70" s="126"/>
      <c r="M70" s="126"/>
      <c r="N70" s="126"/>
      <c r="O70" s="126"/>
      <c r="P70" s="126"/>
    </row>
    <row r="71" spans="1:16" ht="60" customHeight="1" x14ac:dyDescent="0.25">
      <c r="A71" s="114">
        <f t="shared" si="0"/>
        <v>58</v>
      </c>
      <c r="B71" s="125"/>
      <c r="C71" s="141"/>
      <c r="D71" s="141"/>
      <c r="E71" s="126"/>
      <c r="F71" s="126"/>
      <c r="G71" s="129"/>
      <c r="H71" s="128" t="str">
        <f t="shared" si="2"/>
        <v/>
      </c>
      <c r="I71" s="127" t="str">
        <f>IF(AND(F71&lt;&gt;"",G71&lt;&gt;""),VLOOKUP(H71,Matriz!C$29:G$50,4,0),"")</f>
        <v/>
      </c>
      <c r="J71" s="124" t="str">
        <f>IF(F71="","",VLOOKUP(F71,Matriz!N$37:O$41,2,0))</f>
        <v/>
      </c>
      <c r="K71" s="124" t="str">
        <f>IF(G71="","",VLOOKUP(G71,Matriz!N$45:O$49,2,0))</f>
        <v/>
      </c>
      <c r="L71" s="126"/>
      <c r="M71" s="126"/>
      <c r="N71" s="126"/>
      <c r="O71" s="126"/>
      <c r="P71" s="126"/>
    </row>
    <row r="72" spans="1:16" ht="60" customHeight="1" x14ac:dyDescent="0.25">
      <c r="A72" s="114">
        <f t="shared" si="0"/>
        <v>59</v>
      </c>
      <c r="B72" s="125"/>
      <c r="C72" s="141"/>
      <c r="D72" s="141"/>
      <c r="E72" s="126"/>
      <c r="F72" s="126"/>
      <c r="G72" s="129"/>
      <c r="H72" s="128" t="str">
        <f t="shared" si="2"/>
        <v/>
      </c>
      <c r="I72" s="127" t="str">
        <f>IF(AND(F72&lt;&gt;"",G72&lt;&gt;""),VLOOKUP(H72,Matriz!C$29:G$50,4,0),"")</f>
        <v/>
      </c>
      <c r="J72" s="124" t="str">
        <f>IF(F72="","",VLOOKUP(F72,Matriz!N$37:O$41,2,0))</f>
        <v/>
      </c>
      <c r="K72" s="124" t="str">
        <f>IF(G72="","",VLOOKUP(G72,Matriz!N$45:O$49,2,0))</f>
        <v/>
      </c>
      <c r="L72" s="126"/>
      <c r="M72" s="126"/>
      <c r="N72" s="126"/>
      <c r="O72" s="126"/>
      <c r="P72" s="126"/>
    </row>
    <row r="73" spans="1:16" ht="60" customHeight="1" x14ac:dyDescent="0.25">
      <c r="A73" s="114">
        <f t="shared" si="0"/>
        <v>60</v>
      </c>
      <c r="B73" s="125"/>
      <c r="C73" s="141"/>
      <c r="D73" s="141"/>
      <c r="E73" s="126"/>
      <c r="F73" s="126"/>
      <c r="G73" s="129"/>
      <c r="H73" s="128" t="str">
        <f t="shared" si="2"/>
        <v/>
      </c>
      <c r="I73" s="127" t="str">
        <f>IF(AND(F73&lt;&gt;"",G73&lt;&gt;""),VLOOKUP(H73,Matriz!C$29:G$50,4,0),"")</f>
        <v/>
      </c>
      <c r="J73" s="124" t="str">
        <f>IF(F73="","",VLOOKUP(F73,Matriz!N$37:O$41,2,0))</f>
        <v/>
      </c>
      <c r="K73" s="124" t="str">
        <f>IF(G73="","",VLOOKUP(G73,Matriz!N$45:O$49,2,0))</f>
        <v/>
      </c>
      <c r="L73" s="126"/>
      <c r="M73" s="126"/>
      <c r="N73" s="126"/>
      <c r="O73" s="126"/>
      <c r="P73" s="126"/>
    </row>
    <row r="74" spans="1:16" ht="60" customHeight="1" x14ac:dyDescent="0.25">
      <c r="A74" s="114">
        <f t="shared" si="0"/>
        <v>61</v>
      </c>
      <c r="B74" s="125"/>
      <c r="C74" s="141"/>
      <c r="D74" s="141"/>
      <c r="E74" s="126"/>
      <c r="F74" s="126"/>
      <c r="G74" s="129"/>
      <c r="H74" s="128" t="str">
        <f t="shared" si="2"/>
        <v/>
      </c>
      <c r="I74" s="127" t="str">
        <f>IF(AND(F74&lt;&gt;"",G74&lt;&gt;""),VLOOKUP(H74,Matriz!C$29:G$50,4,0),"")</f>
        <v/>
      </c>
      <c r="J74" s="124" t="str">
        <f>IF(F74="","",VLOOKUP(F74,Matriz!N$37:O$41,2,0))</f>
        <v/>
      </c>
      <c r="K74" s="124" t="str">
        <f>IF(G74="","",VLOOKUP(G74,Matriz!N$45:O$49,2,0))</f>
        <v/>
      </c>
      <c r="L74" s="126"/>
      <c r="M74" s="126"/>
      <c r="N74" s="126"/>
      <c r="O74" s="126"/>
      <c r="P74" s="126"/>
    </row>
    <row r="75" spans="1:16" ht="60" customHeight="1" x14ac:dyDescent="0.25">
      <c r="A75" s="114">
        <f t="shared" si="0"/>
        <v>62</v>
      </c>
      <c r="B75" s="125"/>
      <c r="C75" s="141"/>
      <c r="D75" s="141"/>
      <c r="E75" s="126"/>
      <c r="F75" s="126"/>
      <c r="G75" s="129"/>
      <c r="H75" s="128" t="str">
        <f t="shared" si="2"/>
        <v/>
      </c>
      <c r="I75" s="127" t="str">
        <f>IF(AND(F75&lt;&gt;"",G75&lt;&gt;""),VLOOKUP(H75,Matriz!C$29:G$50,4,0),"")</f>
        <v/>
      </c>
      <c r="J75" s="124" t="str">
        <f>IF(F75="","",VLOOKUP(F75,Matriz!N$37:O$41,2,0))</f>
        <v/>
      </c>
      <c r="K75" s="124" t="str">
        <f>IF(G75="","",VLOOKUP(G75,Matriz!N$45:O$49,2,0))</f>
        <v/>
      </c>
      <c r="L75" s="126"/>
      <c r="M75" s="126"/>
      <c r="N75" s="126"/>
      <c r="O75" s="126"/>
      <c r="P75" s="126"/>
    </row>
    <row r="76" spans="1:16" ht="60" customHeight="1" x14ac:dyDescent="0.25">
      <c r="A76" s="114">
        <f t="shared" si="0"/>
        <v>63</v>
      </c>
      <c r="B76" s="125"/>
      <c r="C76" s="141"/>
      <c r="D76" s="141"/>
      <c r="E76" s="126"/>
      <c r="F76" s="126"/>
      <c r="G76" s="129"/>
      <c r="H76" s="128" t="str">
        <f t="shared" si="2"/>
        <v/>
      </c>
      <c r="I76" s="127" t="str">
        <f>IF(AND(F76&lt;&gt;"",G76&lt;&gt;""),VLOOKUP(H76,Matriz!C$29:G$50,4,0),"")</f>
        <v/>
      </c>
      <c r="J76" s="124" t="str">
        <f>IF(F76="","",VLOOKUP(F76,Matriz!N$37:O$41,2,0))</f>
        <v/>
      </c>
      <c r="K76" s="124" t="str">
        <f>IF(G76="","",VLOOKUP(G76,Matriz!N$45:O$49,2,0))</f>
        <v/>
      </c>
      <c r="L76" s="126"/>
      <c r="M76" s="126"/>
      <c r="N76" s="126"/>
      <c r="O76" s="126"/>
      <c r="P76" s="126"/>
    </row>
    <row r="77" spans="1:16" ht="60" customHeight="1" x14ac:dyDescent="0.25">
      <c r="A77" s="114">
        <f t="shared" si="0"/>
        <v>64</v>
      </c>
      <c r="B77" s="125"/>
      <c r="C77" s="141"/>
      <c r="D77" s="141"/>
      <c r="E77" s="126"/>
      <c r="F77" s="126"/>
      <c r="G77" s="129"/>
      <c r="H77" s="128" t="str">
        <f t="shared" si="2"/>
        <v/>
      </c>
      <c r="I77" s="127" t="str">
        <f>IF(AND(F77&lt;&gt;"",G77&lt;&gt;""),VLOOKUP(H77,Matriz!C$29:G$50,4,0),"")</f>
        <v/>
      </c>
      <c r="J77" s="124" t="str">
        <f>IF(F77="","",VLOOKUP(F77,Matriz!N$37:O$41,2,0))</f>
        <v/>
      </c>
      <c r="K77" s="124" t="str">
        <f>IF(G77="","",VLOOKUP(G77,Matriz!N$45:O$49,2,0))</f>
        <v/>
      </c>
      <c r="L77" s="126"/>
      <c r="M77" s="126"/>
      <c r="N77" s="126"/>
      <c r="O77" s="126"/>
      <c r="P77" s="126"/>
    </row>
    <row r="78" spans="1:16" ht="60" customHeight="1" x14ac:dyDescent="0.25">
      <c r="A78" s="114">
        <f t="shared" si="0"/>
        <v>65</v>
      </c>
      <c r="B78" s="125"/>
      <c r="C78" s="141"/>
      <c r="D78" s="141"/>
      <c r="E78" s="126"/>
      <c r="F78" s="126"/>
      <c r="G78" s="129"/>
      <c r="H78" s="128" t="str">
        <f t="shared" si="2"/>
        <v/>
      </c>
      <c r="I78" s="127" t="str">
        <f>IF(AND(F78&lt;&gt;"",G78&lt;&gt;""),VLOOKUP(H78,Matriz!C$29:G$50,4,0),"")</f>
        <v/>
      </c>
      <c r="J78" s="124" t="str">
        <f>IF(F78="","",VLOOKUP(F78,Matriz!N$37:O$41,2,0))</f>
        <v/>
      </c>
      <c r="K78" s="124" t="str">
        <f>IF(G78="","",VLOOKUP(G78,Matriz!N$45:O$49,2,0))</f>
        <v/>
      </c>
      <c r="L78" s="126"/>
      <c r="M78" s="126"/>
      <c r="N78" s="126"/>
      <c r="O78" s="126"/>
      <c r="P78" s="126"/>
    </row>
    <row r="79" spans="1:16" ht="60" customHeight="1" x14ac:dyDescent="0.25">
      <c r="A79" s="114">
        <f t="shared" si="0"/>
        <v>66</v>
      </c>
      <c r="B79" s="125"/>
      <c r="C79" s="141"/>
      <c r="D79" s="141"/>
      <c r="E79" s="126"/>
      <c r="F79" s="126"/>
      <c r="G79" s="129"/>
      <c r="H79" s="128" t="str">
        <f t="shared" si="2"/>
        <v/>
      </c>
      <c r="I79" s="127" t="str">
        <f>IF(AND(F79&lt;&gt;"",G79&lt;&gt;""),VLOOKUP(H79,Matriz!C$29:G$50,4,0),"")</f>
        <v/>
      </c>
      <c r="J79" s="124" t="str">
        <f>IF(F79="","",VLOOKUP(F79,Matriz!N$37:O$41,2,0))</f>
        <v/>
      </c>
      <c r="K79" s="124" t="str">
        <f>IF(G79="","",VLOOKUP(G79,Matriz!N$45:O$49,2,0))</f>
        <v/>
      </c>
      <c r="L79" s="126"/>
      <c r="M79" s="126"/>
      <c r="N79" s="126"/>
      <c r="O79" s="126"/>
      <c r="P79" s="126"/>
    </row>
    <row r="80" spans="1:16" ht="60" customHeight="1" x14ac:dyDescent="0.25">
      <c r="A80" s="114">
        <f t="shared" si="0"/>
        <v>67</v>
      </c>
      <c r="B80" s="125"/>
      <c r="C80" s="141"/>
      <c r="D80" s="141"/>
      <c r="E80" s="126"/>
      <c r="F80" s="126"/>
      <c r="G80" s="129"/>
      <c r="H80" s="128" t="str">
        <f t="shared" si="2"/>
        <v/>
      </c>
      <c r="I80" s="127" t="str">
        <f>IF(AND(F80&lt;&gt;"",G80&lt;&gt;""),VLOOKUP(H80,Matriz!C$29:G$50,4,0),"")</f>
        <v/>
      </c>
      <c r="J80" s="124" t="str">
        <f>IF(F80="","",VLOOKUP(F80,Matriz!N$37:O$41,2,0))</f>
        <v/>
      </c>
      <c r="K80" s="124" t="str">
        <f>IF(G80="","",VLOOKUP(G80,Matriz!N$45:O$49,2,0))</f>
        <v/>
      </c>
      <c r="L80" s="126"/>
      <c r="M80" s="126"/>
      <c r="N80" s="126"/>
      <c r="O80" s="126"/>
      <c r="P80" s="126"/>
    </row>
    <row r="81" spans="1:16" ht="60" customHeight="1" x14ac:dyDescent="0.25">
      <c r="A81" s="114">
        <f t="shared" si="0"/>
        <v>68</v>
      </c>
      <c r="B81" s="125"/>
      <c r="C81" s="141"/>
      <c r="D81" s="141"/>
      <c r="E81" s="126"/>
      <c r="F81" s="126"/>
      <c r="G81" s="129"/>
      <c r="H81" s="128" t="str">
        <f t="shared" si="2"/>
        <v/>
      </c>
      <c r="I81" s="127" t="str">
        <f>IF(AND(F81&lt;&gt;"",G81&lt;&gt;""),VLOOKUP(H81,Matriz!C$29:G$50,4,0),"")</f>
        <v/>
      </c>
      <c r="J81" s="124" t="str">
        <f>IF(F81="","",VLOOKUP(F81,Matriz!N$37:O$41,2,0))</f>
        <v/>
      </c>
      <c r="K81" s="124" t="str">
        <f>IF(G81="","",VLOOKUP(G81,Matriz!N$45:O$49,2,0))</f>
        <v/>
      </c>
      <c r="L81" s="126"/>
      <c r="M81" s="126"/>
      <c r="N81" s="126"/>
      <c r="O81" s="126"/>
      <c r="P81" s="126"/>
    </row>
    <row r="82" spans="1:16" ht="60" customHeight="1" x14ac:dyDescent="0.25">
      <c r="A82" s="114">
        <f t="shared" ref="A82:A145" si="3">ROW(A69)</f>
        <v>69</v>
      </c>
      <c r="B82" s="125"/>
      <c r="C82" s="141"/>
      <c r="D82" s="141"/>
      <c r="E82" s="126"/>
      <c r="F82" s="126"/>
      <c r="G82" s="129"/>
      <c r="H82" s="128" t="str">
        <f t="shared" si="2"/>
        <v/>
      </c>
      <c r="I82" s="127" t="str">
        <f>IF(AND(F82&lt;&gt;"",G82&lt;&gt;""),VLOOKUP(H82,Matriz!C$29:G$50,4,0),"")</f>
        <v/>
      </c>
      <c r="J82" s="124" t="str">
        <f>IF(F82="","",VLOOKUP(F82,Matriz!N$37:O$41,2,0))</f>
        <v/>
      </c>
      <c r="K82" s="124" t="str">
        <f>IF(G82="","",VLOOKUP(G82,Matriz!N$45:O$49,2,0))</f>
        <v/>
      </c>
      <c r="L82" s="126"/>
      <c r="M82" s="126"/>
      <c r="N82" s="126"/>
      <c r="O82" s="126"/>
      <c r="P82" s="126"/>
    </row>
    <row r="83" spans="1:16" ht="60" customHeight="1" x14ac:dyDescent="0.25">
      <c r="A83" s="114">
        <f t="shared" si="3"/>
        <v>70</v>
      </c>
      <c r="B83" s="125"/>
      <c r="C83" s="141"/>
      <c r="D83" s="141"/>
      <c r="E83" s="126"/>
      <c r="F83" s="126"/>
      <c r="G83" s="129"/>
      <c r="H83" s="128" t="str">
        <f t="shared" si="2"/>
        <v/>
      </c>
      <c r="I83" s="127" t="str">
        <f>IF(AND(F83&lt;&gt;"",G83&lt;&gt;""),VLOOKUP(H83,Matriz!C$29:G$50,4,0),"")</f>
        <v/>
      </c>
      <c r="J83" s="124" t="str">
        <f>IF(F83="","",VLOOKUP(F83,Matriz!N$37:O$41,2,0))</f>
        <v/>
      </c>
      <c r="K83" s="124" t="str">
        <f>IF(G83="","",VLOOKUP(G83,Matriz!N$45:O$49,2,0))</f>
        <v/>
      </c>
      <c r="L83" s="126"/>
      <c r="M83" s="126"/>
      <c r="N83" s="126"/>
      <c r="O83" s="126"/>
      <c r="P83" s="126"/>
    </row>
    <row r="84" spans="1:16" ht="60" customHeight="1" x14ac:dyDescent="0.25">
      <c r="A84" s="114">
        <f t="shared" si="3"/>
        <v>71</v>
      </c>
      <c r="B84" s="125"/>
      <c r="C84" s="141"/>
      <c r="D84" s="141"/>
      <c r="E84" s="126"/>
      <c r="F84" s="126"/>
      <c r="G84" s="129"/>
      <c r="H84" s="128" t="str">
        <f t="shared" si="2"/>
        <v/>
      </c>
      <c r="I84" s="127" t="str">
        <f>IF(AND(F84&lt;&gt;"",G84&lt;&gt;""),VLOOKUP(H84,Matriz!C$29:G$50,4,0),"")</f>
        <v/>
      </c>
      <c r="J84" s="124" t="str">
        <f>IF(F84="","",VLOOKUP(F84,Matriz!N$37:O$41,2,0))</f>
        <v/>
      </c>
      <c r="K84" s="124" t="str">
        <f>IF(G84="","",VLOOKUP(G84,Matriz!N$45:O$49,2,0))</f>
        <v/>
      </c>
      <c r="L84" s="126"/>
      <c r="M84" s="126"/>
      <c r="N84" s="126"/>
      <c r="O84" s="126"/>
      <c r="P84" s="126"/>
    </row>
    <row r="85" spans="1:16" ht="60" customHeight="1" x14ac:dyDescent="0.25">
      <c r="A85" s="114">
        <f t="shared" si="3"/>
        <v>72</v>
      </c>
      <c r="B85" s="125"/>
      <c r="C85" s="141"/>
      <c r="D85" s="141"/>
      <c r="E85" s="126"/>
      <c r="F85" s="126"/>
      <c r="G85" s="129"/>
      <c r="H85" s="128" t="str">
        <f t="shared" si="2"/>
        <v/>
      </c>
      <c r="I85" s="127" t="str">
        <f>IF(AND(F85&lt;&gt;"",G85&lt;&gt;""),VLOOKUP(H85,Matriz!C$29:G$50,4,0),"")</f>
        <v/>
      </c>
      <c r="J85" s="124" t="str">
        <f>IF(F85="","",VLOOKUP(F85,Matriz!N$37:O$41,2,0))</f>
        <v/>
      </c>
      <c r="K85" s="124" t="str">
        <f>IF(G85="","",VLOOKUP(G85,Matriz!N$45:O$49,2,0))</f>
        <v/>
      </c>
      <c r="L85" s="126"/>
      <c r="M85" s="126"/>
      <c r="N85" s="126"/>
      <c r="O85" s="126"/>
      <c r="P85" s="126"/>
    </row>
    <row r="86" spans="1:16" ht="60" customHeight="1" x14ac:dyDescent="0.25">
      <c r="A86" s="114">
        <f t="shared" si="3"/>
        <v>73</v>
      </c>
      <c r="B86" s="125"/>
      <c r="C86" s="141"/>
      <c r="D86" s="141"/>
      <c r="E86" s="126"/>
      <c r="F86" s="126"/>
      <c r="G86" s="129"/>
      <c r="H86" s="128" t="str">
        <f t="shared" si="2"/>
        <v/>
      </c>
      <c r="I86" s="127" t="str">
        <f>IF(AND(F86&lt;&gt;"",G86&lt;&gt;""),VLOOKUP(H86,Matriz!C$29:G$50,4,0),"")</f>
        <v/>
      </c>
      <c r="J86" s="124" t="str">
        <f>IF(F86="","",VLOOKUP(F86,Matriz!N$37:O$41,2,0))</f>
        <v/>
      </c>
      <c r="K86" s="124" t="str">
        <f>IF(G86="","",VLOOKUP(G86,Matriz!N$45:O$49,2,0))</f>
        <v/>
      </c>
      <c r="L86" s="126"/>
      <c r="M86" s="126"/>
      <c r="N86" s="126"/>
      <c r="O86" s="126"/>
      <c r="P86" s="126"/>
    </row>
    <row r="87" spans="1:16" ht="60" customHeight="1" x14ac:dyDescent="0.25">
      <c r="A87" s="114">
        <f t="shared" si="3"/>
        <v>74</v>
      </c>
      <c r="B87" s="125"/>
      <c r="C87" s="141"/>
      <c r="D87" s="141"/>
      <c r="E87" s="126"/>
      <c r="F87" s="126"/>
      <c r="G87" s="129"/>
      <c r="H87" s="128" t="str">
        <f t="shared" si="2"/>
        <v/>
      </c>
      <c r="I87" s="127" t="str">
        <f>IF(AND(F87&lt;&gt;"",G87&lt;&gt;""),VLOOKUP(H87,Matriz!C$29:G$50,4,0),"")</f>
        <v/>
      </c>
      <c r="J87" s="124" t="str">
        <f>IF(F87="","",VLOOKUP(F87,Matriz!N$37:O$41,2,0))</f>
        <v/>
      </c>
      <c r="K87" s="124" t="str">
        <f>IF(G87="","",VLOOKUP(G87,Matriz!N$45:O$49,2,0))</f>
        <v/>
      </c>
      <c r="L87" s="126"/>
      <c r="M87" s="126"/>
      <c r="N87" s="126"/>
      <c r="O87" s="126"/>
      <c r="P87" s="126"/>
    </row>
    <row r="88" spans="1:16" ht="60" customHeight="1" x14ac:dyDescent="0.25">
      <c r="A88" s="114">
        <f t="shared" si="3"/>
        <v>75</v>
      </c>
      <c r="B88" s="125"/>
      <c r="C88" s="141"/>
      <c r="D88" s="141"/>
      <c r="E88" s="126"/>
      <c r="F88" s="126"/>
      <c r="G88" s="129"/>
      <c r="H88" s="128" t="str">
        <f t="shared" si="2"/>
        <v/>
      </c>
      <c r="I88" s="127" t="str">
        <f>IF(AND(F88&lt;&gt;"",G88&lt;&gt;""),VLOOKUP(H88,Matriz!C$29:G$50,4,0),"")</f>
        <v/>
      </c>
      <c r="J88" s="124" t="str">
        <f>IF(F88="","",VLOOKUP(F88,Matriz!N$37:O$41,2,0))</f>
        <v/>
      </c>
      <c r="K88" s="124" t="str">
        <f>IF(G88="","",VLOOKUP(G88,Matriz!N$45:O$49,2,0))</f>
        <v/>
      </c>
      <c r="L88" s="126"/>
      <c r="M88" s="126"/>
      <c r="N88" s="126"/>
      <c r="O88" s="126"/>
      <c r="P88" s="126"/>
    </row>
    <row r="89" spans="1:16" ht="60" customHeight="1" x14ac:dyDescent="0.25">
      <c r="A89" s="114">
        <f t="shared" si="3"/>
        <v>76</v>
      </c>
      <c r="B89" s="125"/>
      <c r="C89" s="141"/>
      <c r="D89" s="141"/>
      <c r="E89" s="126"/>
      <c r="F89" s="126"/>
      <c r="G89" s="129"/>
      <c r="H89" s="128" t="str">
        <f t="shared" si="2"/>
        <v/>
      </c>
      <c r="I89" s="127" t="str">
        <f>IF(AND(F89&lt;&gt;"",G89&lt;&gt;""),VLOOKUP(H89,Matriz!C$29:G$50,4,0),"")</f>
        <v/>
      </c>
      <c r="J89" s="124" t="str">
        <f>IF(F89="","",VLOOKUP(F89,Matriz!N$37:O$41,2,0))</f>
        <v/>
      </c>
      <c r="K89" s="124" t="str">
        <f>IF(G89="","",VLOOKUP(G89,Matriz!N$45:O$49,2,0))</f>
        <v/>
      </c>
      <c r="L89" s="126"/>
      <c r="M89" s="126"/>
      <c r="N89" s="126"/>
      <c r="O89" s="126"/>
      <c r="P89" s="126"/>
    </row>
    <row r="90" spans="1:16" ht="60" customHeight="1" x14ac:dyDescent="0.25">
      <c r="A90" s="114">
        <f t="shared" si="3"/>
        <v>77</v>
      </c>
      <c r="B90" s="125"/>
      <c r="C90" s="141"/>
      <c r="D90" s="141"/>
      <c r="E90" s="126"/>
      <c r="F90" s="126"/>
      <c r="G90" s="129"/>
      <c r="H90" s="128" t="str">
        <f t="shared" si="2"/>
        <v/>
      </c>
      <c r="I90" s="127" t="str">
        <f>IF(AND(F90&lt;&gt;"",G90&lt;&gt;""),VLOOKUP(H90,Matriz!C$29:G$50,4,0),"")</f>
        <v/>
      </c>
      <c r="J90" s="124" t="str">
        <f>IF(F90="","",VLOOKUP(F90,Matriz!N$37:O$41,2,0))</f>
        <v/>
      </c>
      <c r="K90" s="124" t="str">
        <f>IF(G90="","",VLOOKUP(G90,Matriz!N$45:O$49,2,0))</f>
        <v/>
      </c>
      <c r="L90" s="126"/>
      <c r="M90" s="126"/>
      <c r="N90" s="126"/>
      <c r="O90" s="126"/>
      <c r="P90" s="126"/>
    </row>
    <row r="91" spans="1:16" ht="60" customHeight="1" x14ac:dyDescent="0.25">
      <c r="A91" s="114">
        <f t="shared" si="3"/>
        <v>78</v>
      </c>
      <c r="B91" s="125"/>
      <c r="C91" s="141"/>
      <c r="D91" s="141"/>
      <c r="E91" s="126"/>
      <c r="F91" s="126"/>
      <c r="G91" s="129"/>
      <c r="H91" s="128" t="str">
        <f t="shared" si="2"/>
        <v/>
      </c>
      <c r="I91" s="127" t="str">
        <f>IF(AND(F91&lt;&gt;"",G91&lt;&gt;""),VLOOKUP(H91,Matriz!C$29:G$50,4,0),"")</f>
        <v/>
      </c>
      <c r="J91" s="124" t="str">
        <f>IF(F91="","",VLOOKUP(F91,Matriz!N$37:O$41,2,0))</f>
        <v/>
      </c>
      <c r="K91" s="124" t="str">
        <f>IF(G91="","",VLOOKUP(G91,Matriz!N$45:O$49,2,0))</f>
        <v/>
      </c>
      <c r="L91" s="126"/>
      <c r="M91" s="126"/>
      <c r="N91" s="126"/>
      <c r="O91" s="126"/>
      <c r="P91" s="126"/>
    </row>
    <row r="92" spans="1:16" ht="60" customHeight="1" x14ac:dyDescent="0.25">
      <c r="A92" s="114">
        <f t="shared" si="3"/>
        <v>79</v>
      </c>
      <c r="B92" s="125"/>
      <c r="C92" s="141"/>
      <c r="D92" s="141"/>
      <c r="E92" s="126"/>
      <c r="F92" s="126"/>
      <c r="G92" s="129"/>
      <c r="H92" s="128" t="str">
        <f t="shared" si="2"/>
        <v/>
      </c>
      <c r="I92" s="127" t="str">
        <f>IF(AND(F92&lt;&gt;"",G92&lt;&gt;""),VLOOKUP(H92,Matriz!C$29:G$50,4,0),"")</f>
        <v/>
      </c>
      <c r="J92" s="124" t="str">
        <f>IF(F92="","",VLOOKUP(F92,Matriz!N$37:O$41,2,0))</f>
        <v/>
      </c>
      <c r="K92" s="124" t="str">
        <f>IF(G92="","",VLOOKUP(G92,Matriz!N$45:O$49,2,0))</f>
        <v/>
      </c>
      <c r="L92" s="126"/>
      <c r="M92" s="126"/>
      <c r="N92" s="126"/>
      <c r="O92" s="126"/>
      <c r="P92" s="126"/>
    </row>
    <row r="93" spans="1:16" ht="60" customHeight="1" x14ac:dyDescent="0.25">
      <c r="A93" s="114">
        <f t="shared" si="3"/>
        <v>80</v>
      </c>
      <c r="B93" s="125"/>
      <c r="C93" s="141"/>
      <c r="D93" s="141"/>
      <c r="E93" s="126"/>
      <c r="F93" s="126"/>
      <c r="G93" s="129"/>
      <c r="H93" s="128" t="str">
        <f t="shared" si="2"/>
        <v/>
      </c>
      <c r="I93" s="127" t="str">
        <f>IF(AND(F93&lt;&gt;"",G93&lt;&gt;""),VLOOKUP(H93,Matriz!C$29:G$50,4,0),"")</f>
        <v/>
      </c>
      <c r="J93" s="124" t="str">
        <f>IF(F93="","",VLOOKUP(F93,Matriz!N$37:O$41,2,0))</f>
        <v/>
      </c>
      <c r="K93" s="124" t="str">
        <f>IF(G93="","",VLOOKUP(G93,Matriz!N$45:O$49,2,0))</f>
        <v/>
      </c>
      <c r="L93" s="126"/>
      <c r="M93" s="126"/>
      <c r="N93" s="126"/>
      <c r="O93" s="126"/>
      <c r="P93" s="126"/>
    </row>
    <row r="94" spans="1:16" ht="60" customHeight="1" x14ac:dyDescent="0.25">
      <c r="A94" s="114">
        <f t="shared" si="3"/>
        <v>81</v>
      </c>
      <c r="B94" s="125"/>
      <c r="C94" s="141"/>
      <c r="D94" s="141"/>
      <c r="E94" s="126"/>
      <c r="F94" s="126"/>
      <c r="G94" s="129"/>
      <c r="H94" s="128" t="str">
        <f t="shared" si="2"/>
        <v/>
      </c>
      <c r="I94" s="127" t="str">
        <f>IF(AND(F94&lt;&gt;"",G94&lt;&gt;""),VLOOKUP(H94,Matriz!C$29:G$50,4,0),"")</f>
        <v/>
      </c>
      <c r="J94" s="124" t="str">
        <f>IF(F94="","",VLOOKUP(F94,Matriz!N$37:O$41,2,0))</f>
        <v/>
      </c>
      <c r="K94" s="124" t="str">
        <f>IF(G94="","",VLOOKUP(G94,Matriz!N$45:O$49,2,0))</f>
        <v/>
      </c>
      <c r="L94" s="126"/>
      <c r="M94" s="126"/>
      <c r="N94" s="126"/>
      <c r="O94" s="126"/>
      <c r="P94" s="126"/>
    </row>
    <row r="95" spans="1:16" ht="60" customHeight="1" x14ac:dyDescent="0.25">
      <c r="A95" s="114">
        <f t="shared" si="3"/>
        <v>82</v>
      </c>
      <c r="B95" s="125"/>
      <c r="C95" s="141"/>
      <c r="D95" s="141"/>
      <c r="E95" s="126"/>
      <c r="F95" s="126"/>
      <c r="G95" s="129"/>
      <c r="H95" s="128" t="str">
        <f t="shared" si="2"/>
        <v/>
      </c>
      <c r="I95" s="127" t="str">
        <f>IF(AND(F95&lt;&gt;"",G95&lt;&gt;""),VLOOKUP(H95,Matriz!C$29:G$50,4,0),"")</f>
        <v/>
      </c>
      <c r="J95" s="124" t="str">
        <f>IF(F95="","",VLOOKUP(F95,Matriz!N$37:O$41,2,0))</f>
        <v/>
      </c>
      <c r="K95" s="124" t="str">
        <f>IF(G95="","",VLOOKUP(G95,Matriz!N$45:O$49,2,0))</f>
        <v/>
      </c>
      <c r="L95" s="126"/>
      <c r="M95" s="126"/>
      <c r="N95" s="126"/>
      <c r="O95" s="126"/>
      <c r="P95" s="126"/>
    </row>
    <row r="96" spans="1:16" ht="60" customHeight="1" x14ac:dyDescent="0.25">
      <c r="A96" s="114">
        <f t="shared" si="3"/>
        <v>83</v>
      </c>
      <c r="B96" s="125"/>
      <c r="C96" s="141"/>
      <c r="D96" s="141"/>
      <c r="E96" s="126"/>
      <c r="F96" s="126"/>
      <c r="G96" s="129"/>
      <c r="H96" s="128" t="str">
        <f t="shared" si="2"/>
        <v/>
      </c>
      <c r="I96" s="127" t="str">
        <f>IF(AND(F96&lt;&gt;"",G96&lt;&gt;""),VLOOKUP(H96,Matriz!C$29:G$50,4,0),"")</f>
        <v/>
      </c>
      <c r="J96" s="124" t="str">
        <f>IF(F96="","",VLOOKUP(F96,Matriz!N$37:O$41,2,0))</f>
        <v/>
      </c>
      <c r="K96" s="124" t="str">
        <f>IF(G96="","",VLOOKUP(G96,Matriz!N$45:O$49,2,0))</f>
        <v/>
      </c>
      <c r="L96" s="126"/>
      <c r="M96" s="126"/>
      <c r="N96" s="126"/>
      <c r="O96" s="126"/>
      <c r="P96" s="126"/>
    </row>
    <row r="97" spans="1:16" ht="60" customHeight="1" x14ac:dyDescent="0.25">
      <c r="A97" s="114">
        <f t="shared" si="3"/>
        <v>84</v>
      </c>
      <c r="B97" s="125"/>
      <c r="C97" s="141"/>
      <c r="D97" s="141"/>
      <c r="E97" s="126"/>
      <c r="F97" s="126"/>
      <c r="G97" s="129"/>
      <c r="H97" s="128" t="str">
        <f t="shared" si="2"/>
        <v/>
      </c>
      <c r="I97" s="127" t="str">
        <f>IF(AND(F97&lt;&gt;"",G97&lt;&gt;""),VLOOKUP(H97,Matriz!C$29:G$50,4,0),"")</f>
        <v/>
      </c>
      <c r="J97" s="124" t="str">
        <f>IF(F97="","",VLOOKUP(F97,Matriz!N$37:O$41,2,0))</f>
        <v/>
      </c>
      <c r="K97" s="124" t="str">
        <f>IF(G97="","",VLOOKUP(G97,Matriz!N$45:O$49,2,0))</f>
        <v/>
      </c>
      <c r="L97" s="126"/>
      <c r="M97" s="126"/>
      <c r="N97" s="126"/>
      <c r="O97" s="126"/>
      <c r="P97" s="126"/>
    </row>
    <row r="98" spans="1:16" ht="60" customHeight="1" x14ac:dyDescent="0.25">
      <c r="A98" s="114">
        <f t="shared" si="3"/>
        <v>85</v>
      </c>
      <c r="B98" s="125"/>
      <c r="C98" s="141"/>
      <c r="D98" s="141"/>
      <c r="E98" s="126"/>
      <c r="F98" s="126"/>
      <c r="G98" s="129"/>
      <c r="H98" s="128" t="str">
        <f t="shared" si="2"/>
        <v/>
      </c>
      <c r="I98" s="127" t="str">
        <f>IF(AND(F98&lt;&gt;"",G98&lt;&gt;""),VLOOKUP(H98,Matriz!C$29:G$50,4,0),"")</f>
        <v/>
      </c>
      <c r="J98" s="124" t="str">
        <f>IF(F98="","",VLOOKUP(F98,Matriz!N$37:O$41,2,0))</f>
        <v/>
      </c>
      <c r="K98" s="124" t="str">
        <f>IF(G98="","",VLOOKUP(G98,Matriz!N$45:O$49,2,0))</f>
        <v/>
      </c>
      <c r="L98" s="126"/>
      <c r="M98" s="126"/>
      <c r="N98" s="126"/>
      <c r="O98" s="126"/>
      <c r="P98" s="126"/>
    </row>
    <row r="99" spans="1:16" ht="15" x14ac:dyDescent="0.25">
      <c r="A99" s="115">
        <f t="shared" si="3"/>
        <v>86</v>
      </c>
      <c r="B99" s="125"/>
      <c r="C99" s="141"/>
      <c r="D99" s="141"/>
      <c r="E99" s="126"/>
      <c r="F99" s="126"/>
      <c r="G99" s="129"/>
      <c r="H99" s="128" t="str">
        <f t="shared" si="2"/>
        <v/>
      </c>
      <c r="I99" s="127" t="str">
        <f>IF(AND(F99&lt;&gt;"",G99&lt;&gt;""),VLOOKUP(H99,Matriz!C$29:G$50,4,0),"")</f>
        <v/>
      </c>
      <c r="J99" s="124" t="str">
        <f>IF(F99="","",VLOOKUP(F99,Matriz!N$37:O$41,2,0))</f>
        <v/>
      </c>
      <c r="K99" s="124" t="str">
        <f>IF(G99="","",VLOOKUP(G99,Matriz!N$45:O$49,2,0))</f>
        <v/>
      </c>
      <c r="L99" s="126"/>
      <c r="M99" s="126"/>
      <c r="N99" s="126"/>
      <c r="O99" s="126"/>
      <c r="P99" s="126"/>
    </row>
    <row r="100" spans="1:16" ht="15" x14ac:dyDescent="0.25">
      <c r="A100" s="115">
        <f t="shared" si="3"/>
        <v>87</v>
      </c>
      <c r="B100" s="125"/>
      <c r="C100" s="141"/>
      <c r="D100" s="141"/>
      <c r="E100" s="126"/>
      <c r="F100" s="126"/>
      <c r="G100" s="129"/>
      <c r="H100" s="128" t="str">
        <f t="shared" si="2"/>
        <v/>
      </c>
      <c r="I100" s="127" t="str">
        <f>IF(AND(F100&lt;&gt;"",G100&lt;&gt;""),VLOOKUP(H100,Matriz!C$29:G$50,4,0),"")</f>
        <v/>
      </c>
      <c r="J100" s="124" t="str">
        <f>IF(F100="","",VLOOKUP(F100,Matriz!N$37:O$41,2,0))</f>
        <v/>
      </c>
      <c r="K100" s="124" t="str">
        <f>IF(G100="","",VLOOKUP(G100,Matriz!N$45:O$49,2,0))</f>
        <v/>
      </c>
      <c r="L100" s="126"/>
      <c r="M100" s="126"/>
      <c r="N100" s="126"/>
      <c r="O100" s="126"/>
      <c r="P100" s="126"/>
    </row>
    <row r="101" spans="1:16" ht="15" x14ac:dyDescent="0.25">
      <c r="A101" s="115">
        <f t="shared" si="3"/>
        <v>88</v>
      </c>
      <c r="B101" s="125"/>
      <c r="C101" s="141"/>
      <c r="D101" s="141"/>
      <c r="E101" s="126"/>
      <c r="F101" s="126"/>
      <c r="G101" s="129"/>
      <c r="H101" s="128" t="str">
        <f t="shared" si="2"/>
        <v/>
      </c>
      <c r="I101" s="127" t="str">
        <f>IF(AND(F101&lt;&gt;"",G101&lt;&gt;""),VLOOKUP(H101,Matriz!C$29:G$50,4,0),"")</f>
        <v/>
      </c>
      <c r="J101" s="124" t="str">
        <f>IF(F101="","",VLOOKUP(F101,Matriz!N$37:O$41,2,0))</f>
        <v/>
      </c>
      <c r="K101" s="124" t="str">
        <f>IF(G101="","",VLOOKUP(G101,Matriz!N$45:O$49,2,0))</f>
        <v/>
      </c>
      <c r="L101" s="126"/>
      <c r="M101" s="126"/>
      <c r="N101" s="126"/>
      <c r="O101" s="126"/>
      <c r="P101" s="126"/>
    </row>
    <row r="102" spans="1:16" ht="15" x14ac:dyDescent="0.25">
      <c r="A102" s="115">
        <f t="shared" si="3"/>
        <v>89</v>
      </c>
      <c r="B102" s="125"/>
      <c r="C102" s="141"/>
      <c r="D102" s="141"/>
      <c r="E102" s="126"/>
      <c r="F102" s="126"/>
      <c r="G102" s="129"/>
      <c r="H102" s="128" t="str">
        <f t="shared" si="2"/>
        <v/>
      </c>
      <c r="I102" s="127" t="str">
        <f>IF(AND(F102&lt;&gt;"",G102&lt;&gt;""),VLOOKUP(H102,Matriz!C$29:G$50,4,0),"")</f>
        <v/>
      </c>
      <c r="J102" s="124" t="str">
        <f>IF(F102="","",VLOOKUP(F102,Matriz!N$37:O$41,2,0))</f>
        <v/>
      </c>
      <c r="K102" s="124" t="str">
        <f>IF(G102="","",VLOOKUP(G102,Matriz!N$45:O$49,2,0))</f>
        <v/>
      </c>
      <c r="L102" s="126"/>
      <c r="M102" s="126"/>
      <c r="N102" s="126"/>
      <c r="O102" s="126"/>
      <c r="P102" s="126"/>
    </row>
    <row r="103" spans="1:16" ht="15" x14ac:dyDescent="0.25">
      <c r="A103" s="115">
        <f t="shared" si="3"/>
        <v>90</v>
      </c>
      <c r="B103" s="125"/>
      <c r="C103" s="141"/>
      <c r="D103" s="141"/>
      <c r="E103" s="126"/>
      <c r="F103" s="126"/>
      <c r="G103" s="129"/>
      <c r="H103" s="128" t="str">
        <f t="shared" si="2"/>
        <v/>
      </c>
      <c r="I103" s="127" t="str">
        <f>IF(AND(F103&lt;&gt;"",G103&lt;&gt;""),VLOOKUP(H103,Matriz!C$29:G$50,4,0),"")</f>
        <v/>
      </c>
      <c r="J103" s="124" t="str">
        <f>IF(F103="","",VLOOKUP(F103,Matriz!N$37:O$41,2,0))</f>
        <v/>
      </c>
      <c r="K103" s="124" t="str">
        <f>IF(G103="","",VLOOKUP(G103,Matriz!N$45:O$49,2,0))</f>
        <v/>
      </c>
      <c r="L103" s="126"/>
      <c r="M103" s="126"/>
      <c r="N103" s="126"/>
      <c r="O103" s="126"/>
      <c r="P103" s="126"/>
    </row>
    <row r="104" spans="1:16" ht="15" x14ac:dyDescent="0.25">
      <c r="A104" s="115">
        <f t="shared" si="3"/>
        <v>91</v>
      </c>
      <c r="B104" s="125"/>
      <c r="C104" s="141"/>
      <c r="D104" s="141"/>
      <c r="E104" s="126"/>
      <c r="F104" s="126"/>
      <c r="G104" s="129"/>
      <c r="H104" s="128" t="str">
        <f t="shared" si="2"/>
        <v/>
      </c>
      <c r="I104" s="127" t="str">
        <f>IF(AND(F104&lt;&gt;"",G104&lt;&gt;""),VLOOKUP(H104,Matriz!C$29:G$50,4,0),"")</f>
        <v/>
      </c>
      <c r="J104" s="124" t="str">
        <f>IF(F104="","",VLOOKUP(F104,Matriz!N$37:O$41,2,0))</f>
        <v/>
      </c>
      <c r="K104" s="124" t="str">
        <f>IF(G104="","",VLOOKUP(G104,Matriz!N$45:O$49,2,0))</f>
        <v/>
      </c>
      <c r="L104" s="126"/>
      <c r="M104" s="126"/>
      <c r="N104" s="126"/>
      <c r="O104" s="126"/>
      <c r="P104" s="126"/>
    </row>
    <row r="105" spans="1:16" ht="15" x14ac:dyDescent="0.25">
      <c r="A105" s="115">
        <f t="shared" si="3"/>
        <v>92</v>
      </c>
      <c r="B105" s="125"/>
      <c r="C105" s="141"/>
      <c r="D105" s="141"/>
      <c r="E105" s="126"/>
      <c r="F105" s="126"/>
      <c r="G105" s="129"/>
      <c r="H105" s="128" t="str">
        <f t="shared" si="2"/>
        <v/>
      </c>
      <c r="I105" s="127" t="str">
        <f>IF(AND(F105&lt;&gt;"",G105&lt;&gt;""),VLOOKUP(H105,Matriz!C$29:G$50,4,0),"")</f>
        <v/>
      </c>
      <c r="J105" s="124" t="str">
        <f>IF(F105="","",VLOOKUP(F105,Matriz!N$37:O$41,2,0))</f>
        <v/>
      </c>
      <c r="K105" s="124" t="str">
        <f>IF(G105="","",VLOOKUP(G105,Matriz!N$45:O$49,2,0))</f>
        <v/>
      </c>
      <c r="L105" s="126"/>
      <c r="M105" s="126"/>
      <c r="N105" s="126"/>
      <c r="O105" s="126"/>
      <c r="P105" s="126"/>
    </row>
    <row r="106" spans="1:16" ht="15" x14ac:dyDescent="0.25">
      <c r="A106" s="115">
        <f t="shared" si="3"/>
        <v>93</v>
      </c>
      <c r="B106" s="125"/>
      <c r="C106" s="141"/>
      <c r="D106" s="141"/>
      <c r="E106" s="126"/>
      <c r="F106" s="126"/>
      <c r="G106" s="129"/>
      <c r="H106" s="128" t="str">
        <f t="shared" si="2"/>
        <v/>
      </c>
      <c r="I106" s="127" t="str">
        <f>IF(AND(F106&lt;&gt;"",G106&lt;&gt;""),VLOOKUP(H106,Matriz!C$29:G$50,4,0),"")</f>
        <v/>
      </c>
      <c r="J106" s="124" t="str">
        <f>IF(F106="","",VLOOKUP(F106,Matriz!N$37:O$41,2,0))</f>
        <v/>
      </c>
      <c r="K106" s="124" t="str">
        <f>IF(G106="","",VLOOKUP(G106,Matriz!N$45:O$49,2,0))</f>
        <v/>
      </c>
      <c r="L106" s="126"/>
      <c r="M106" s="126"/>
      <c r="N106" s="126"/>
      <c r="O106" s="126"/>
      <c r="P106" s="126"/>
    </row>
    <row r="107" spans="1:16" ht="15" x14ac:dyDescent="0.25">
      <c r="A107" s="115">
        <f t="shared" si="3"/>
        <v>94</v>
      </c>
      <c r="B107" s="125"/>
      <c r="C107" s="141"/>
      <c r="D107" s="141"/>
      <c r="E107" s="126"/>
      <c r="F107" s="126"/>
      <c r="G107" s="129"/>
      <c r="H107" s="128" t="str">
        <f t="shared" si="2"/>
        <v/>
      </c>
      <c r="I107" s="127" t="str">
        <f>IF(AND(F107&lt;&gt;"",G107&lt;&gt;""),VLOOKUP(H107,Matriz!C$29:G$50,4,0),"")</f>
        <v/>
      </c>
      <c r="J107" s="124" t="str">
        <f>IF(F107="","",VLOOKUP(F107,Matriz!N$37:O$41,2,0))</f>
        <v/>
      </c>
      <c r="K107" s="124" t="str">
        <f>IF(G107="","",VLOOKUP(G107,Matriz!N$45:O$49,2,0))</f>
        <v/>
      </c>
      <c r="L107" s="126"/>
      <c r="M107" s="126"/>
      <c r="N107" s="126"/>
      <c r="O107" s="126"/>
      <c r="P107" s="126"/>
    </row>
    <row r="108" spans="1:16" ht="15" x14ac:dyDescent="0.25">
      <c r="A108" s="115">
        <f t="shared" si="3"/>
        <v>95</v>
      </c>
      <c r="B108" s="125"/>
      <c r="C108" s="141"/>
      <c r="D108" s="141"/>
      <c r="E108" s="126"/>
      <c r="F108" s="126"/>
      <c r="G108" s="129"/>
      <c r="H108" s="128" t="str">
        <f t="shared" ref="H108:H171" si="4">IF(AND(J108&lt;&gt;"",K108&lt;&gt;""),(J108*K108),"")</f>
        <v/>
      </c>
      <c r="I108" s="127" t="str">
        <f>IF(AND(F108&lt;&gt;"",G108&lt;&gt;""),VLOOKUP(H108,Matriz!C$29:G$50,4,0),"")</f>
        <v/>
      </c>
      <c r="J108" s="124" t="str">
        <f>IF(F108="","",VLOOKUP(F108,Matriz!N$37:O$41,2,0))</f>
        <v/>
      </c>
      <c r="K108" s="124" t="str">
        <f>IF(G108="","",VLOOKUP(G108,Matriz!N$45:O$49,2,0))</f>
        <v/>
      </c>
      <c r="L108" s="126"/>
      <c r="M108" s="126"/>
      <c r="N108" s="126"/>
      <c r="O108" s="126"/>
      <c r="P108" s="126"/>
    </row>
    <row r="109" spans="1:16" ht="15" x14ac:dyDescent="0.25">
      <c r="A109" s="115">
        <f t="shared" si="3"/>
        <v>96</v>
      </c>
      <c r="B109" s="125"/>
      <c r="C109" s="141"/>
      <c r="D109" s="141"/>
      <c r="E109" s="126"/>
      <c r="F109" s="126"/>
      <c r="G109" s="129"/>
      <c r="H109" s="128" t="str">
        <f t="shared" si="4"/>
        <v/>
      </c>
      <c r="I109" s="127" t="str">
        <f>IF(AND(F109&lt;&gt;"",G109&lt;&gt;""),VLOOKUP(H109,Matriz!C$29:G$50,4,0),"")</f>
        <v/>
      </c>
      <c r="J109" s="124" t="str">
        <f>IF(F109="","",VLOOKUP(F109,Matriz!N$37:O$41,2,0))</f>
        <v/>
      </c>
      <c r="K109" s="124" t="str">
        <f>IF(G109="","",VLOOKUP(G109,Matriz!N$45:O$49,2,0))</f>
        <v/>
      </c>
      <c r="L109" s="126"/>
      <c r="M109" s="126"/>
      <c r="N109" s="126"/>
      <c r="O109" s="126"/>
      <c r="P109" s="126"/>
    </row>
    <row r="110" spans="1:16" ht="15" x14ac:dyDescent="0.25">
      <c r="A110" s="115">
        <f t="shared" si="3"/>
        <v>97</v>
      </c>
      <c r="B110" s="125"/>
      <c r="C110" s="141"/>
      <c r="D110" s="141"/>
      <c r="E110" s="126"/>
      <c r="F110" s="126"/>
      <c r="G110" s="129"/>
      <c r="H110" s="128" t="str">
        <f t="shared" si="4"/>
        <v/>
      </c>
      <c r="I110" s="127" t="str">
        <f>IF(AND(F110&lt;&gt;"",G110&lt;&gt;""),VLOOKUP(H110,Matriz!C$29:G$50,4,0),"")</f>
        <v/>
      </c>
      <c r="J110" s="124" t="str">
        <f>IF(F110="","",VLOOKUP(F110,Matriz!N$37:O$41,2,0))</f>
        <v/>
      </c>
      <c r="K110" s="124" t="str">
        <f>IF(G110="","",VLOOKUP(G110,Matriz!N$45:O$49,2,0))</f>
        <v/>
      </c>
      <c r="L110" s="126"/>
      <c r="M110" s="126"/>
      <c r="N110" s="126"/>
      <c r="O110" s="126"/>
      <c r="P110" s="126"/>
    </row>
    <row r="111" spans="1:16" ht="15" x14ac:dyDescent="0.25">
      <c r="A111" s="115">
        <f t="shared" si="3"/>
        <v>98</v>
      </c>
      <c r="B111" s="125"/>
      <c r="C111" s="141"/>
      <c r="D111" s="141"/>
      <c r="E111" s="126"/>
      <c r="F111" s="126"/>
      <c r="G111" s="129"/>
      <c r="H111" s="128" t="str">
        <f t="shared" si="4"/>
        <v/>
      </c>
      <c r="I111" s="127" t="str">
        <f>IF(AND(F111&lt;&gt;"",G111&lt;&gt;""),VLOOKUP(H111,Matriz!C$29:G$50,4,0),"")</f>
        <v/>
      </c>
      <c r="J111" s="124" t="str">
        <f>IF(F111="","",VLOOKUP(F111,Matriz!N$37:O$41,2,0))</f>
        <v/>
      </c>
      <c r="K111" s="124" t="str">
        <f>IF(G111="","",VLOOKUP(G111,Matriz!N$45:O$49,2,0))</f>
        <v/>
      </c>
      <c r="L111" s="126"/>
      <c r="M111" s="126"/>
      <c r="N111" s="126"/>
      <c r="O111" s="126"/>
      <c r="P111" s="126"/>
    </row>
    <row r="112" spans="1:16" ht="15" x14ac:dyDescent="0.25">
      <c r="A112" s="115">
        <f t="shared" si="3"/>
        <v>99</v>
      </c>
      <c r="B112" s="125"/>
      <c r="C112" s="141"/>
      <c r="D112" s="141"/>
      <c r="E112" s="126"/>
      <c r="F112" s="126"/>
      <c r="G112" s="129"/>
      <c r="H112" s="128" t="str">
        <f t="shared" si="4"/>
        <v/>
      </c>
      <c r="I112" s="127" t="str">
        <f>IF(AND(F112&lt;&gt;"",G112&lt;&gt;""),VLOOKUP(H112,Matriz!C$29:G$50,4,0),"")</f>
        <v/>
      </c>
      <c r="J112" s="124" t="str">
        <f>IF(F112="","",VLOOKUP(F112,Matriz!N$37:O$41,2,0))</f>
        <v/>
      </c>
      <c r="K112" s="124" t="str">
        <f>IF(G112="","",VLOOKUP(G112,Matriz!N$45:O$49,2,0))</f>
        <v/>
      </c>
      <c r="L112" s="126"/>
      <c r="M112" s="126"/>
      <c r="N112" s="126"/>
      <c r="O112" s="126"/>
      <c r="P112" s="126"/>
    </row>
    <row r="113" spans="1:16" ht="15" x14ac:dyDescent="0.25">
      <c r="A113" s="115">
        <f t="shared" si="3"/>
        <v>100</v>
      </c>
      <c r="B113" s="125"/>
      <c r="C113" s="141"/>
      <c r="D113" s="141"/>
      <c r="E113" s="126"/>
      <c r="F113" s="126"/>
      <c r="G113" s="129"/>
      <c r="H113" s="128" t="str">
        <f t="shared" si="4"/>
        <v/>
      </c>
      <c r="I113" s="127" t="str">
        <f>IF(AND(F113&lt;&gt;"",G113&lt;&gt;""),VLOOKUP(H113,Matriz!C$29:G$50,4,0),"")</f>
        <v/>
      </c>
      <c r="J113" s="124" t="str">
        <f>IF(F113="","",VLOOKUP(F113,Matriz!N$37:O$41,2,0))</f>
        <v/>
      </c>
      <c r="K113" s="124" t="str">
        <f>IF(G113="","",VLOOKUP(G113,Matriz!N$45:O$49,2,0))</f>
        <v/>
      </c>
      <c r="L113" s="126"/>
      <c r="M113" s="126"/>
      <c r="N113" s="126"/>
      <c r="O113" s="126"/>
      <c r="P113" s="126"/>
    </row>
    <row r="114" spans="1:16" ht="15" x14ac:dyDescent="0.25">
      <c r="A114" s="115">
        <f t="shared" si="3"/>
        <v>101</v>
      </c>
      <c r="B114" s="125"/>
      <c r="C114" s="141"/>
      <c r="D114" s="141"/>
      <c r="E114" s="126"/>
      <c r="F114" s="127"/>
      <c r="G114" s="129"/>
      <c r="H114" s="128" t="str">
        <f t="shared" si="4"/>
        <v/>
      </c>
      <c r="I114" s="127" t="str">
        <f>IF(AND(F114&lt;&gt;"",G114&lt;&gt;""),VLOOKUP(H114,Matriz!C$29:G$50,4,0),"")</f>
        <v/>
      </c>
      <c r="J114" s="124" t="str">
        <f>IF(F114="","",VLOOKUP(F114,Matriz!N$37:O$41,2,0))</f>
        <v/>
      </c>
      <c r="K114" s="124" t="str">
        <f>IF(G114="","",VLOOKUP(G114,Matriz!N$45:O$49,2,0))</f>
        <v/>
      </c>
      <c r="L114" s="126"/>
      <c r="M114" s="126"/>
      <c r="N114" s="126"/>
      <c r="O114" s="126"/>
      <c r="P114" s="126"/>
    </row>
    <row r="115" spans="1:16" ht="15" x14ac:dyDescent="0.25">
      <c r="A115" s="115">
        <f t="shared" si="3"/>
        <v>102</v>
      </c>
      <c r="B115" s="125"/>
      <c r="C115" s="141"/>
      <c r="D115" s="141"/>
      <c r="E115" s="126"/>
      <c r="F115" s="127"/>
      <c r="G115" s="127"/>
      <c r="H115" s="128" t="str">
        <f t="shared" si="4"/>
        <v/>
      </c>
      <c r="I115" s="127" t="str">
        <f>IF(AND(F115&lt;&gt;"",G115&lt;&gt;""),VLOOKUP(H115,Matriz!C$29:G$50,4,0),"")</f>
        <v/>
      </c>
      <c r="J115" s="124" t="str">
        <f>IF(F115="","",VLOOKUP(F115,Matriz!N$37:O$41,2,0))</f>
        <v/>
      </c>
      <c r="K115" s="124" t="str">
        <f>IF(G115="","",VLOOKUP(G115,Matriz!N$45:O$49,2,0))</f>
        <v/>
      </c>
      <c r="L115" s="126"/>
      <c r="M115" s="126"/>
      <c r="N115" s="126"/>
      <c r="O115" s="126"/>
      <c r="P115" s="126"/>
    </row>
    <row r="116" spans="1:16" ht="15" x14ac:dyDescent="0.25">
      <c r="A116" s="115">
        <f t="shared" si="3"/>
        <v>103</v>
      </c>
      <c r="B116" s="125"/>
      <c r="C116" s="141"/>
      <c r="D116" s="141"/>
      <c r="E116" s="126"/>
      <c r="F116" s="127"/>
      <c r="G116" s="127"/>
      <c r="H116" s="128" t="str">
        <f t="shared" si="4"/>
        <v/>
      </c>
      <c r="I116" s="127" t="str">
        <f>IF(AND(F116&lt;&gt;"",G116&lt;&gt;""),VLOOKUP(H116,Matriz!C$29:G$50,4,0),"")</f>
        <v/>
      </c>
      <c r="J116" s="124" t="str">
        <f>IF(F116="","",VLOOKUP(F116,Matriz!N$37:O$41,2,0))</f>
        <v/>
      </c>
      <c r="K116" s="124" t="str">
        <f>IF(G116="","",VLOOKUP(G116,Matriz!N$45:O$49,2,0))</f>
        <v/>
      </c>
      <c r="L116" s="126"/>
      <c r="M116" s="126"/>
      <c r="N116" s="126"/>
      <c r="O116" s="126"/>
      <c r="P116" s="126"/>
    </row>
    <row r="117" spans="1:16" ht="15" x14ac:dyDescent="0.25">
      <c r="A117" s="115">
        <f t="shared" si="3"/>
        <v>104</v>
      </c>
      <c r="B117" s="125"/>
      <c r="C117" s="141"/>
      <c r="D117" s="141"/>
      <c r="E117" s="126"/>
      <c r="F117" s="127"/>
      <c r="G117" s="127"/>
      <c r="H117" s="128" t="str">
        <f t="shared" si="4"/>
        <v/>
      </c>
      <c r="I117" s="127" t="str">
        <f>IF(AND(F117&lt;&gt;"",G117&lt;&gt;""),VLOOKUP(H117,Matriz!C$29:G$50,4,0),"")</f>
        <v/>
      </c>
      <c r="J117" s="124" t="str">
        <f>IF(F117="","",VLOOKUP(F117,Matriz!N$37:O$41,2,0))</f>
        <v/>
      </c>
      <c r="K117" s="124" t="str">
        <f>IF(G117="","",VLOOKUP(G117,Matriz!N$45:O$49,2,0))</f>
        <v/>
      </c>
      <c r="L117" s="126"/>
      <c r="M117" s="126"/>
      <c r="N117" s="126"/>
      <c r="O117" s="126"/>
      <c r="P117" s="126"/>
    </row>
    <row r="118" spans="1:16" ht="15" x14ac:dyDescent="0.25">
      <c r="A118" s="115">
        <f t="shared" si="3"/>
        <v>105</v>
      </c>
      <c r="B118" s="125"/>
      <c r="C118" s="141"/>
      <c r="D118" s="141"/>
      <c r="E118" s="126"/>
      <c r="F118" s="127"/>
      <c r="G118" s="127"/>
      <c r="H118" s="128" t="str">
        <f t="shared" si="4"/>
        <v/>
      </c>
      <c r="I118" s="127" t="str">
        <f>IF(AND(F118&lt;&gt;"",G118&lt;&gt;""),VLOOKUP(H118,Matriz!C$29:G$50,4,0),"")</f>
        <v/>
      </c>
      <c r="J118" s="124" t="str">
        <f>IF(F118="","",VLOOKUP(F118,Matriz!N$37:O$41,2,0))</f>
        <v/>
      </c>
      <c r="K118" s="124" t="str">
        <f>IF(G118="","",VLOOKUP(G118,Matriz!N$45:O$49,2,0))</f>
        <v/>
      </c>
      <c r="L118" s="126"/>
      <c r="M118" s="126"/>
      <c r="N118" s="126"/>
      <c r="O118" s="126"/>
      <c r="P118" s="126"/>
    </row>
    <row r="119" spans="1:16" ht="15" x14ac:dyDescent="0.25">
      <c r="A119" s="115">
        <f t="shared" si="3"/>
        <v>106</v>
      </c>
      <c r="B119" s="125"/>
      <c r="C119" s="141"/>
      <c r="D119" s="141"/>
      <c r="E119" s="126"/>
      <c r="F119" s="127"/>
      <c r="G119" s="127"/>
      <c r="H119" s="128" t="str">
        <f t="shared" si="4"/>
        <v/>
      </c>
      <c r="I119" s="127" t="str">
        <f>IF(AND(F119&lt;&gt;"",G119&lt;&gt;""),VLOOKUP(H119,Matriz!C$29:G$50,4,0),"")</f>
        <v/>
      </c>
      <c r="J119" s="124" t="str">
        <f>IF(F119="","",VLOOKUP(F119,Matriz!N$37:O$41,2,0))</f>
        <v/>
      </c>
      <c r="K119" s="124" t="str">
        <f>IF(G119="","",VLOOKUP(G119,Matriz!N$45:O$49,2,0))</f>
        <v/>
      </c>
      <c r="L119" s="126"/>
      <c r="M119" s="126"/>
      <c r="N119" s="126"/>
      <c r="O119" s="126"/>
      <c r="P119" s="126"/>
    </row>
    <row r="120" spans="1:16" ht="15" x14ac:dyDescent="0.25">
      <c r="A120" s="115">
        <f t="shared" si="3"/>
        <v>107</v>
      </c>
      <c r="B120" s="125"/>
      <c r="C120" s="141"/>
      <c r="D120" s="141"/>
      <c r="E120" s="126"/>
      <c r="F120" s="127"/>
      <c r="G120" s="127"/>
      <c r="H120" s="128" t="str">
        <f t="shared" si="4"/>
        <v/>
      </c>
      <c r="I120" s="127" t="str">
        <f>IF(AND(F120&lt;&gt;"",G120&lt;&gt;""),VLOOKUP(H120,Matriz!C$29:G$50,4,0),"")</f>
        <v/>
      </c>
      <c r="J120" s="124" t="str">
        <f>IF(F120="","",VLOOKUP(F120,Matriz!N$37:O$41,2,0))</f>
        <v/>
      </c>
      <c r="K120" s="124" t="str">
        <f>IF(G120="","",VLOOKUP(G120,Matriz!N$45:O$49,2,0))</f>
        <v/>
      </c>
      <c r="L120" s="126"/>
      <c r="M120" s="126"/>
      <c r="N120" s="126"/>
      <c r="O120" s="126"/>
      <c r="P120" s="126"/>
    </row>
    <row r="121" spans="1:16" ht="15" x14ac:dyDescent="0.25">
      <c r="A121" s="115">
        <f t="shared" si="3"/>
        <v>108</v>
      </c>
      <c r="B121" s="125"/>
      <c r="C121" s="141"/>
      <c r="D121" s="141"/>
      <c r="E121" s="126"/>
      <c r="F121" s="127"/>
      <c r="G121" s="127"/>
      <c r="H121" s="128" t="str">
        <f t="shared" si="4"/>
        <v/>
      </c>
      <c r="I121" s="127" t="str">
        <f>IF(AND(F121&lt;&gt;"",G121&lt;&gt;""),VLOOKUP(H121,Matriz!C$29:G$50,4,0),"")</f>
        <v/>
      </c>
      <c r="J121" s="124" t="str">
        <f>IF(F121="","",VLOOKUP(F121,Matriz!N$37:O$41,2,0))</f>
        <v/>
      </c>
      <c r="K121" s="124" t="str">
        <f>IF(G121="","",VLOOKUP(G121,Matriz!N$45:O$49,2,0))</f>
        <v/>
      </c>
      <c r="L121" s="126"/>
      <c r="M121" s="126"/>
      <c r="N121" s="126"/>
      <c r="O121" s="126"/>
      <c r="P121" s="126"/>
    </row>
    <row r="122" spans="1:16" ht="15" x14ac:dyDescent="0.25">
      <c r="A122" s="115">
        <f t="shared" si="3"/>
        <v>109</v>
      </c>
      <c r="B122" s="125"/>
      <c r="C122" s="141"/>
      <c r="D122" s="141"/>
      <c r="E122" s="126"/>
      <c r="F122" s="127"/>
      <c r="G122" s="127"/>
      <c r="H122" s="128" t="str">
        <f t="shared" si="4"/>
        <v/>
      </c>
      <c r="I122" s="127" t="str">
        <f>IF(AND(F122&lt;&gt;"",G122&lt;&gt;""),VLOOKUP(H122,Matriz!C$29:G$50,4,0),"")</f>
        <v/>
      </c>
      <c r="J122" s="124" t="str">
        <f>IF(F122="","",VLOOKUP(F122,Matriz!N$37:O$41,2,0))</f>
        <v/>
      </c>
      <c r="K122" s="124" t="str">
        <f>IF(G122="","",VLOOKUP(G122,Matriz!N$45:O$49,2,0))</f>
        <v/>
      </c>
      <c r="L122" s="126"/>
      <c r="M122" s="126"/>
      <c r="N122" s="126"/>
      <c r="O122" s="126"/>
      <c r="P122" s="126"/>
    </row>
    <row r="123" spans="1:16" ht="15" x14ac:dyDescent="0.25">
      <c r="A123" s="115">
        <f t="shared" si="3"/>
        <v>110</v>
      </c>
      <c r="B123" s="125"/>
      <c r="C123" s="141"/>
      <c r="D123" s="141"/>
      <c r="E123" s="126"/>
      <c r="F123" s="127"/>
      <c r="G123" s="127"/>
      <c r="H123" s="128" t="str">
        <f t="shared" si="4"/>
        <v/>
      </c>
      <c r="I123" s="127" t="str">
        <f>IF(AND(F123&lt;&gt;"",G123&lt;&gt;""),VLOOKUP(H123,Matriz!C$29:G$50,4,0),"")</f>
        <v/>
      </c>
      <c r="J123" s="124" t="str">
        <f>IF(F123="","",VLOOKUP(F123,Matriz!N$37:O$41,2,0))</f>
        <v/>
      </c>
      <c r="K123" s="124" t="str">
        <f>IF(G123="","",VLOOKUP(G123,Matriz!N$45:O$49,2,0))</f>
        <v/>
      </c>
      <c r="L123" s="126"/>
      <c r="M123" s="126"/>
      <c r="N123" s="126"/>
      <c r="O123" s="126"/>
      <c r="P123" s="126"/>
    </row>
    <row r="124" spans="1:16" ht="15" x14ac:dyDescent="0.25">
      <c r="A124" s="115">
        <f t="shared" si="3"/>
        <v>111</v>
      </c>
      <c r="B124" s="125"/>
      <c r="C124" s="141"/>
      <c r="D124" s="141"/>
      <c r="E124" s="126"/>
      <c r="F124" s="127"/>
      <c r="G124" s="127"/>
      <c r="H124" s="128" t="str">
        <f t="shared" si="4"/>
        <v/>
      </c>
      <c r="I124" s="127" t="str">
        <f>IF(AND(F124&lt;&gt;"",G124&lt;&gt;""),VLOOKUP(H124,Matriz!C$29:G$50,4,0),"")</f>
        <v/>
      </c>
      <c r="J124" s="124" t="str">
        <f>IF(F124="","",VLOOKUP(F124,Matriz!N$37:O$41,2,0))</f>
        <v/>
      </c>
      <c r="K124" s="124" t="str">
        <f>IF(G124="","",VLOOKUP(G124,Matriz!N$45:O$49,2,0))</f>
        <v/>
      </c>
      <c r="L124" s="126"/>
      <c r="M124" s="126"/>
      <c r="N124" s="126"/>
      <c r="O124" s="126"/>
      <c r="P124" s="126"/>
    </row>
    <row r="125" spans="1:16" ht="15" x14ac:dyDescent="0.25">
      <c r="A125" s="115">
        <f t="shared" si="3"/>
        <v>112</v>
      </c>
      <c r="B125" s="125"/>
      <c r="C125" s="141"/>
      <c r="D125" s="141"/>
      <c r="E125" s="126"/>
      <c r="F125" s="127"/>
      <c r="G125" s="127"/>
      <c r="H125" s="128" t="str">
        <f t="shared" si="4"/>
        <v/>
      </c>
      <c r="I125" s="127" t="str">
        <f>IF(AND(F125&lt;&gt;"",G125&lt;&gt;""),VLOOKUP(H125,Matriz!C$29:G$50,4,0),"")</f>
        <v/>
      </c>
      <c r="J125" s="124" t="str">
        <f>IF(F125="","",VLOOKUP(F125,Matriz!N$37:O$41,2,0))</f>
        <v/>
      </c>
      <c r="K125" s="124" t="str">
        <f>IF(G125="","",VLOOKUP(G125,Matriz!N$45:O$49,2,0))</f>
        <v/>
      </c>
      <c r="L125" s="126"/>
      <c r="M125" s="126"/>
      <c r="N125" s="126"/>
      <c r="O125" s="126"/>
      <c r="P125" s="126"/>
    </row>
    <row r="126" spans="1:16" ht="15" x14ac:dyDescent="0.25">
      <c r="A126" s="115">
        <f t="shared" si="3"/>
        <v>113</v>
      </c>
      <c r="B126" s="125"/>
      <c r="C126" s="141"/>
      <c r="D126" s="141"/>
      <c r="E126" s="126"/>
      <c r="F126" s="127"/>
      <c r="G126" s="127"/>
      <c r="H126" s="128" t="str">
        <f t="shared" si="4"/>
        <v/>
      </c>
      <c r="I126" s="127" t="str">
        <f>IF(AND(F126&lt;&gt;"",G126&lt;&gt;""),VLOOKUP(H126,Matriz!C$29:G$50,4,0),"")</f>
        <v/>
      </c>
      <c r="J126" s="124" t="str">
        <f>IF(F126="","",VLOOKUP(F126,Matriz!N$37:O$41,2,0))</f>
        <v/>
      </c>
      <c r="K126" s="124" t="str">
        <f>IF(G126="","",VLOOKUP(G126,Matriz!N$45:O$49,2,0))</f>
        <v/>
      </c>
      <c r="L126" s="126"/>
      <c r="M126" s="126"/>
      <c r="N126" s="126"/>
      <c r="O126" s="126"/>
      <c r="P126" s="126"/>
    </row>
    <row r="127" spans="1:16" ht="15" x14ac:dyDescent="0.25">
      <c r="A127" s="115">
        <f t="shared" si="3"/>
        <v>114</v>
      </c>
      <c r="B127" s="125"/>
      <c r="C127" s="141"/>
      <c r="D127" s="141"/>
      <c r="E127" s="126"/>
      <c r="F127" s="127"/>
      <c r="G127" s="127"/>
      <c r="H127" s="128" t="str">
        <f t="shared" si="4"/>
        <v/>
      </c>
      <c r="I127" s="127" t="str">
        <f>IF(AND(F127&lt;&gt;"",G127&lt;&gt;""),VLOOKUP(H127,Matriz!C$29:G$50,4,0),"")</f>
        <v/>
      </c>
      <c r="J127" s="124" t="str">
        <f>IF(F127="","",VLOOKUP(F127,Matriz!N$37:O$41,2,0))</f>
        <v/>
      </c>
      <c r="K127" s="124" t="str">
        <f>IF(G127="","",VLOOKUP(G127,Matriz!N$45:O$49,2,0))</f>
        <v/>
      </c>
      <c r="L127" s="126"/>
      <c r="M127" s="126"/>
      <c r="N127" s="126"/>
      <c r="O127" s="126"/>
      <c r="P127" s="126"/>
    </row>
    <row r="128" spans="1:16" ht="15" x14ac:dyDescent="0.25">
      <c r="A128" s="115">
        <f t="shared" si="3"/>
        <v>115</v>
      </c>
      <c r="B128" s="125"/>
      <c r="C128" s="141"/>
      <c r="D128" s="141"/>
      <c r="E128" s="126"/>
      <c r="F128" s="127"/>
      <c r="G128" s="127"/>
      <c r="H128" s="128" t="str">
        <f t="shared" si="4"/>
        <v/>
      </c>
      <c r="I128" s="127" t="str">
        <f>IF(AND(F128&lt;&gt;"",G128&lt;&gt;""),VLOOKUP(H128,Matriz!C$29:G$50,4,0),"")</f>
        <v/>
      </c>
      <c r="J128" s="124" t="str">
        <f>IF(F128="","",VLOOKUP(F128,Matriz!N$37:O$41,2,0))</f>
        <v/>
      </c>
      <c r="K128" s="124" t="str">
        <f>IF(G128="","",VLOOKUP(G128,Matriz!N$45:O$49,2,0))</f>
        <v/>
      </c>
      <c r="L128" s="126"/>
      <c r="M128" s="126"/>
      <c r="N128" s="126"/>
      <c r="O128" s="126"/>
      <c r="P128" s="126"/>
    </row>
    <row r="129" spans="1:16" ht="15" x14ac:dyDescent="0.25">
      <c r="A129" s="115">
        <f t="shared" si="3"/>
        <v>116</v>
      </c>
      <c r="B129" s="125"/>
      <c r="C129" s="141"/>
      <c r="D129" s="141"/>
      <c r="E129" s="126"/>
      <c r="F129" s="127"/>
      <c r="G129" s="127"/>
      <c r="H129" s="128" t="str">
        <f t="shared" si="4"/>
        <v/>
      </c>
      <c r="I129" s="127" t="str">
        <f>IF(AND(F129&lt;&gt;"",G129&lt;&gt;""),VLOOKUP(H129,Matriz!C$29:G$50,4,0),"")</f>
        <v/>
      </c>
      <c r="J129" s="124" t="str">
        <f>IF(F129="","",VLOOKUP(F129,Matriz!N$37:O$41,2,0))</f>
        <v/>
      </c>
      <c r="K129" s="124" t="str">
        <f>IF(G129="","",VLOOKUP(G129,Matriz!N$45:O$49,2,0))</f>
        <v/>
      </c>
      <c r="L129" s="126"/>
      <c r="M129" s="126"/>
      <c r="N129" s="126"/>
      <c r="O129" s="126"/>
      <c r="P129" s="126"/>
    </row>
    <row r="130" spans="1:16" ht="15" x14ac:dyDescent="0.25">
      <c r="A130" s="115">
        <f t="shared" si="3"/>
        <v>117</v>
      </c>
      <c r="B130" s="125"/>
      <c r="C130" s="141"/>
      <c r="D130" s="141"/>
      <c r="E130" s="126"/>
      <c r="F130" s="127"/>
      <c r="G130" s="127"/>
      <c r="H130" s="128" t="str">
        <f t="shared" si="4"/>
        <v/>
      </c>
      <c r="I130" s="127" t="str">
        <f>IF(AND(F130&lt;&gt;"",G130&lt;&gt;""),VLOOKUP(H130,Matriz!C$29:G$50,4,0),"")</f>
        <v/>
      </c>
      <c r="J130" s="124" t="str">
        <f>IF(F130="","",VLOOKUP(F130,Matriz!N$37:O$41,2,0))</f>
        <v/>
      </c>
      <c r="K130" s="124" t="str">
        <f>IF(G130="","",VLOOKUP(G130,Matriz!N$45:O$49,2,0))</f>
        <v/>
      </c>
      <c r="L130" s="126"/>
      <c r="M130" s="126"/>
      <c r="N130" s="126"/>
      <c r="O130" s="126"/>
      <c r="P130" s="126"/>
    </row>
    <row r="131" spans="1:16" ht="15" x14ac:dyDescent="0.25">
      <c r="A131" s="115">
        <f t="shared" si="3"/>
        <v>118</v>
      </c>
      <c r="B131" s="125"/>
      <c r="C131" s="141"/>
      <c r="D131" s="141"/>
      <c r="E131" s="126"/>
      <c r="F131" s="127"/>
      <c r="G131" s="127"/>
      <c r="H131" s="128" t="str">
        <f t="shared" si="4"/>
        <v/>
      </c>
      <c r="I131" s="127" t="str">
        <f>IF(AND(F131&lt;&gt;"",G131&lt;&gt;""),VLOOKUP(H131,Matriz!C$29:G$50,4,0),"")</f>
        <v/>
      </c>
      <c r="J131" s="124" t="str">
        <f>IF(F131="","",VLOOKUP(F131,Matriz!N$37:O$41,2,0))</f>
        <v/>
      </c>
      <c r="K131" s="124" t="str">
        <f>IF(G131="","",VLOOKUP(G131,Matriz!N$45:O$49,2,0))</f>
        <v/>
      </c>
      <c r="L131" s="126"/>
      <c r="M131" s="126"/>
      <c r="N131" s="126"/>
      <c r="O131" s="126"/>
      <c r="P131" s="126"/>
    </row>
    <row r="132" spans="1:16" ht="15" x14ac:dyDescent="0.25">
      <c r="A132" s="115">
        <f t="shared" si="3"/>
        <v>119</v>
      </c>
      <c r="B132" s="125"/>
      <c r="C132" s="141"/>
      <c r="D132" s="141"/>
      <c r="E132" s="126"/>
      <c r="F132" s="127"/>
      <c r="G132" s="127"/>
      <c r="H132" s="128" t="str">
        <f t="shared" si="4"/>
        <v/>
      </c>
      <c r="I132" s="127" t="str">
        <f>IF(AND(F132&lt;&gt;"",G132&lt;&gt;""),VLOOKUP(H132,Matriz!C$29:G$50,4,0),"")</f>
        <v/>
      </c>
      <c r="J132" s="124" t="str">
        <f>IF(F132="","",VLOOKUP(F132,Matriz!N$37:O$41,2,0))</f>
        <v/>
      </c>
      <c r="K132" s="124" t="str">
        <f>IF(G132="","",VLOOKUP(G132,Matriz!N$45:O$49,2,0))</f>
        <v/>
      </c>
      <c r="L132" s="126"/>
      <c r="M132" s="126"/>
      <c r="N132" s="126"/>
      <c r="O132" s="126"/>
      <c r="P132" s="126"/>
    </row>
    <row r="133" spans="1:16" ht="15" x14ac:dyDescent="0.25">
      <c r="A133" s="115">
        <f t="shared" si="3"/>
        <v>120</v>
      </c>
      <c r="B133" s="125"/>
      <c r="C133" s="141"/>
      <c r="D133" s="141"/>
      <c r="E133" s="126"/>
      <c r="F133" s="127"/>
      <c r="G133" s="127"/>
      <c r="H133" s="128" t="str">
        <f t="shared" si="4"/>
        <v/>
      </c>
      <c r="I133" s="127" t="str">
        <f>IF(AND(F133&lt;&gt;"",G133&lt;&gt;""),VLOOKUP(H133,Matriz!C$29:G$50,4,0),"")</f>
        <v/>
      </c>
      <c r="J133" s="124" t="str">
        <f>IF(F133="","",VLOOKUP(F133,Matriz!N$37:O$41,2,0))</f>
        <v/>
      </c>
      <c r="K133" s="124" t="str">
        <f>IF(G133="","",VLOOKUP(G133,Matriz!N$45:O$49,2,0))</f>
        <v/>
      </c>
      <c r="L133" s="126"/>
      <c r="M133" s="126"/>
      <c r="N133" s="126"/>
      <c r="O133" s="126"/>
      <c r="P133" s="126"/>
    </row>
    <row r="134" spans="1:16" ht="15" x14ac:dyDescent="0.25">
      <c r="A134" s="115">
        <f t="shared" si="3"/>
        <v>121</v>
      </c>
      <c r="B134" s="125"/>
      <c r="C134" s="141"/>
      <c r="D134" s="141"/>
      <c r="E134" s="126"/>
      <c r="F134" s="127"/>
      <c r="G134" s="127"/>
      <c r="H134" s="128" t="str">
        <f t="shared" si="4"/>
        <v/>
      </c>
      <c r="I134" s="127" t="str">
        <f>IF(AND(F134&lt;&gt;"",G134&lt;&gt;""),VLOOKUP(H134,Matriz!C$29:G$50,4,0),"")</f>
        <v/>
      </c>
      <c r="J134" s="124" t="str">
        <f>IF(F134="","",VLOOKUP(F134,Matriz!N$37:O$41,2,0))</f>
        <v/>
      </c>
      <c r="K134" s="124" t="str">
        <f>IF(G134="","",VLOOKUP(G134,Matriz!N$45:O$49,2,0))</f>
        <v/>
      </c>
      <c r="L134" s="126"/>
      <c r="M134" s="126"/>
      <c r="N134" s="126"/>
      <c r="O134" s="126"/>
      <c r="P134" s="126"/>
    </row>
    <row r="135" spans="1:16" ht="15" x14ac:dyDescent="0.25">
      <c r="A135" s="115">
        <f t="shared" si="3"/>
        <v>122</v>
      </c>
      <c r="B135" s="125"/>
      <c r="C135" s="141"/>
      <c r="D135" s="141"/>
      <c r="E135" s="126"/>
      <c r="F135" s="127"/>
      <c r="G135" s="127"/>
      <c r="H135" s="128" t="str">
        <f t="shared" si="4"/>
        <v/>
      </c>
      <c r="I135" s="127" t="str">
        <f>IF(AND(F135&lt;&gt;"",G135&lt;&gt;""),VLOOKUP(H135,Matriz!C$29:G$50,4,0),"")</f>
        <v/>
      </c>
      <c r="J135" s="124" t="str">
        <f>IF(F135="","",VLOOKUP(F135,Matriz!N$37:O$41,2,0))</f>
        <v/>
      </c>
      <c r="K135" s="124" t="str">
        <f>IF(G135="","",VLOOKUP(G135,Matriz!N$45:O$49,2,0))</f>
        <v/>
      </c>
      <c r="L135" s="126"/>
      <c r="M135" s="126"/>
      <c r="N135" s="126"/>
      <c r="O135" s="126"/>
      <c r="P135" s="126"/>
    </row>
    <row r="136" spans="1:16" ht="15" x14ac:dyDescent="0.25">
      <c r="A136" s="115">
        <f t="shared" si="3"/>
        <v>123</v>
      </c>
      <c r="B136" s="125"/>
      <c r="C136" s="141"/>
      <c r="D136" s="141"/>
      <c r="E136" s="126"/>
      <c r="F136" s="127"/>
      <c r="G136" s="127"/>
      <c r="H136" s="128" t="str">
        <f t="shared" si="4"/>
        <v/>
      </c>
      <c r="I136" s="127" t="str">
        <f>IF(AND(F136&lt;&gt;"",G136&lt;&gt;""),VLOOKUP(H136,Matriz!C$29:G$50,4,0),"")</f>
        <v/>
      </c>
      <c r="J136" s="124" t="str">
        <f>IF(F136="","",VLOOKUP(F136,Matriz!N$37:O$41,2,0))</f>
        <v/>
      </c>
      <c r="K136" s="124" t="str">
        <f>IF(G136="","",VLOOKUP(G136,Matriz!N$45:O$49,2,0))</f>
        <v/>
      </c>
      <c r="L136" s="126"/>
      <c r="M136" s="126"/>
      <c r="N136" s="126"/>
      <c r="O136" s="126"/>
      <c r="P136" s="126"/>
    </row>
    <row r="137" spans="1:16" ht="15" x14ac:dyDescent="0.25">
      <c r="A137" s="115">
        <f t="shared" si="3"/>
        <v>124</v>
      </c>
      <c r="B137" s="125"/>
      <c r="C137" s="141"/>
      <c r="D137" s="141"/>
      <c r="E137" s="126"/>
      <c r="F137" s="127"/>
      <c r="G137" s="127"/>
      <c r="H137" s="128" t="str">
        <f t="shared" si="4"/>
        <v/>
      </c>
      <c r="I137" s="127" t="str">
        <f>IF(AND(F137&lt;&gt;"",G137&lt;&gt;""),VLOOKUP(H137,Matriz!C$29:G$50,4,0),"")</f>
        <v/>
      </c>
      <c r="J137" s="124" t="str">
        <f>IF(F137="","",VLOOKUP(F137,Matriz!N$37:O$41,2,0))</f>
        <v/>
      </c>
      <c r="K137" s="124" t="str">
        <f>IF(G137="","",VLOOKUP(G137,Matriz!N$45:O$49,2,0))</f>
        <v/>
      </c>
      <c r="L137" s="126"/>
      <c r="M137" s="126"/>
      <c r="N137" s="126"/>
      <c r="O137" s="126"/>
      <c r="P137" s="126"/>
    </row>
    <row r="138" spans="1:16" ht="15" x14ac:dyDescent="0.25">
      <c r="A138" s="115">
        <f t="shared" si="3"/>
        <v>125</v>
      </c>
      <c r="B138" s="125"/>
      <c r="C138" s="141"/>
      <c r="D138" s="141"/>
      <c r="E138" s="126"/>
      <c r="F138" s="127"/>
      <c r="G138" s="127"/>
      <c r="H138" s="128" t="str">
        <f t="shared" si="4"/>
        <v/>
      </c>
      <c r="I138" s="127" t="str">
        <f>IF(AND(F138&lt;&gt;"",G138&lt;&gt;""),VLOOKUP(H138,Matriz!C$29:G$50,4,0),"")</f>
        <v/>
      </c>
      <c r="J138" s="124" t="str">
        <f>IF(F138="","",VLOOKUP(F138,Matriz!N$37:O$41,2,0))</f>
        <v/>
      </c>
      <c r="K138" s="124" t="str">
        <f>IF(G138="","",VLOOKUP(G138,Matriz!N$45:O$49,2,0))</f>
        <v/>
      </c>
      <c r="L138" s="126"/>
      <c r="M138" s="126"/>
      <c r="N138" s="126"/>
      <c r="O138" s="126"/>
      <c r="P138" s="126"/>
    </row>
    <row r="139" spans="1:16" ht="15" x14ac:dyDescent="0.25">
      <c r="A139" s="115">
        <f t="shared" si="3"/>
        <v>126</v>
      </c>
      <c r="B139" s="125"/>
      <c r="C139" s="141"/>
      <c r="D139" s="141"/>
      <c r="E139" s="126"/>
      <c r="F139" s="127"/>
      <c r="G139" s="127"/>
      <c r="H139" s="128" t="str">
        <f t="shared" si="4"/>
        <v/>
      </c>
      <c r="I139" s="127" t="str">
        <f>IF(AND(F139&lt;&gt;"",G139&lt;&gt;""),VLOOKUP(H139,Matriz!C$29:G$50,4,0),"")</f>
        <v/>
      </c>
      <c r="J139" s="124" t="str">
        <f>IF(F139="","",VLOOKUP(F139,Matriz!N$37:O$41,2,0))</f>
        <v/>
      </c>
      <c r="K139" s="124" t="str">
        <f>IF(G139="","",VLOOKUP(G139,Matriz!N$45:O$49,2,0))</f>
        <v/>
      </c>
      <c r="L139" s="126"/>
      <c r="M139" s="126"/>
      <c r="N139" s="126"/>
      <c r="O139" s="126"/>
      <c r="P139" s="126"/>
    </row>
    <row r="140" spans="1:16" ht="15" x14ac:dyDescent="0.25">
      <c r="A140" s="115">
        <f t="shared" si="3"/>
        <v>127</v>
      </c>
      <c r="B140" s="125"/>
      <c r="C140" s="141"/>
      <c r="D140" s="141"/>
      <c r="E140" s="126"/>
      <c r="F140" s="127"/>
      <c r="G140" s="127"/>
      <c r="H140" s="128" t="str">
        <f t="shared" si="4"/>
        <v/>
      </c>
      <c r="I140" s="127" t="str">
        <f>IF(AND(F140&lt;&gt;"",G140&lt;&gt;""),VLOOKUP(H140,Matriz!C$29:G$50,4,0),"")</f>
        <v/>
      </c>
      <c r="J140" s="124" t="str">
        <f>IF(F140="","",VLOOKUP(F140,Matriz!N$37:O$41,2,0))</f>
        <v/>
      </c>
      <c r="K140" s="124" t="str">
        <f>IF(G140="","",VLOOKUP(G140,Matriz!N$45:O$49,2,0))</f>
        <v/>
      </c>
      <c r="L140" s="126"/>
      <c r="M140" s="126"/>
      <c r="N140" s="126"/>
      <c r="O140" s="126"/>
      <c r="P140" s="126"/>
    </row>
    <row r="141" spans="1:16" ht="15" x14ac:dyDescent="0.25">
      <c r="A141" s="115">
        <f t="shared" si="3"/>
        <v>128</v>
      </c>
      <c r="B141" s="125"/>
      <c r="C141" s="141"/>
      <c r="D141" s="141"/>
      <c r="E141" s="126"/>
      <c r="F141" s="127"/>
      <c r="G141" s="127"/>
      <c r="H141" s="128" t="str">
        <f t="shared" si="4"/>
        <v/>
      </c>
      <c r="I141" s="127" t="str">
        <f>IF(AND(F141&lt;&gt;"",G141&lt;&gt;""),VLOOKUP(H141,Matriz!C$29:G$50,4,0),"")</f>
        <v/>
      </c>
      <c r="J141" s="124" t="str">
        <f>IF(F141="","",VLOOKUP(F141,Matriz!N$37:O$41,2,0))</f>
        <v/>
      </c>
      <c r="K141" s="124" t="str">
        <f>IF(G141="","",VLOOKUP(G141,Matriz!N$45:O$49,2,0))</f>
        <v/>
      </c>
      <c r="L141" s="126"/>
      <c r="M141" s="126"/>
      <c r="N141" s="126"/>
      <c r="O141" s="126"/>
      <c r="P141" s="126"/>
    </row>
    <row r="142" spans="1:16" ht="15" x14ac:dyDescent="0.25">
      <c r="A142" s="115">
        <f t="shared" si="3"/>
        <v>129</v>
      </c>
      <c r="B142" s="125"/>
      <c r="C142" s="141"/>
      <c r="D142" s="141"/>
      <c r="E142" s="126"/>
      <c r="F142" s="127"/>
      <c r="G142" s="127"/>
      <c r="H142" s="128" t="str">
        <f t="shared" si="4"/>
        <v/>
      </c>
      <c r="I142" s="127" t="str">
        <f>IF(AND(F142&lt;&gt;"",G142&lt;&gt;""),VLOOKUP(H142,Matriz!C$29:G$50,4,0),"")</f>
        <v/>
      </c>
      <c r="J142" s="124" t="str">
        <f>IF(F142="","",VLOOKUP(F142,Matriz!N$37:O$41,2,0))</f>
        <v/>
      </c>
      <c r="K142" s="124" t="str">
        <f>IF(G142="","",VLOOKUP(G142,Matriz!N$45:O$49,2,0))</f>
        <v/>
      </c>
      <c r="L142" s="126"/>
      <c r="M142" s="126"/>
      <c r="N142" s="126"/>
      <c r="O142" s="126"/>
      <c r="P142" s="126"/>
    </row>
    <row r="143" spans="1:16" ht="15" x14ac:dyDescent="0.25">
      <c r="A143" s="115">
        <f t="shared" si="3"/>
        <v>130</v>
      </c>
      <c r="B143" s="125"/>
      <c r="C143" s="141"/>
      <c r="D143" s="141"/>
      <c r="E143" s="126"/>
      <c r="F143" s="127"/>
      <c r="G143" s="127"/>
      <c r="H143" s="128" t="str">
        <f t="shared" si="4"/>
        <v/>
      </c>
      <c r="I143" s="127" t="str">
        <f>IF(AND(F143&lt;&gt;"",G143&lt;&gt;""),VLOOKUP(H143,Matriz!C$29:G$50,4,0),"")</f>
        <v/>
      </c>
      <c r="J143" s="124" t="str">
        <f>IF(F143="","",VLOOKUP(F143,Matriz!N$37:O$41,2,0))</f>
        <v/>
      </c>
      <c r="K143" s="124" t="str">
        <f>IF(G143="","",VLOOKUP(G143,Matriz!N$45:O$49,2,0))</f>
        <v/>
      </c>
      <c r="L143" s="126"/>
      <c r="M143" s="126"/>
      <c r="N143" s="126"/>
      <c r="O143" s="126"/>
      <c r="P143" s="126"/>
    </row>
    <row r="144" spans="1:16" ht="15" x14ac:dyDescent="0.25">
      <c r="A144" s="115">
        <f t="shared" si="3"/>
        <v>131</v>
      </c>
      <c r="B144" s="125"/>
      <c r="C144" s="141"/>
      <c r="D144" s="141"/>
      <c r="E144" s="126"/>
      <c r="F144" s="127"/>
      <c r="G144" s="127"/>
      <c r="H144" s="128" t="str">
        <f t="shared" si="4"/>
        <v/>
      </c>
      <c r="I144" s="127" t="str">
        <f>IF(AND(F144&lt;&gt;"",G144&lt;&gt;""),VLOOKUP(H144,Matriz!C$29:G$50,4,0),"")</f>
        <v/>
      </c>
      <c r="J144" s="124" t="str">
        <f>IF(F144="","",VLOOKUP(F144,Matriz!N$37:O$41,2,0))</f>
        <v/>
      </c>
      <c r="K144" s="124" t="str">
        <f>IF(G144="","",VLOOKUP(G144,Matriz!N$45:O$49,2,0))</f>
        <v/>
      </c>
      <c r="L144" s="126"/>
      <c r="M144" s="126"/>
      <c r="N144" s="126"/>
      <c r="O144" s="126"/>
      <c r="P144" s="126"/>
    </row>
    <row r="145" spans="1:16" ht="15" x14ac:dyDescent="0.25">
      <c r="A145" s="115">
        <f t="shared" si="3"/>
        <v>132</v>
      </c>
      <c r="B145" s="125"/>
      <c r="C145" s="141"/>
      <c r="D145" s="141"/>
      <c r="E145" s="126"/>
      <c r="F145" s="127"/>
      <c r="G145" s="127"/>
      <c r="H145" s="128" t="str">
        <f t="shared" si="4"/>
        <v/>
      </c>
      <c r="I145" s="127" t="str">
        <f>IF(AND(F145&lt;&gt;"",G145&lt;&gt;""),VLOOKUP(H145,Matriz!C$29:G$50,4,0),"")</f>
        <v/>
      </c>
      <c r="J145" s="124" t="str">
        <f>IF(F145="","",VLOOKUP(F145,Matriz!N$37:O$41,2,0))</f>
        <v/>
      </c>
      <c r="K145" s="124" t="str">
        <f>IF(G145="","",VLOOKUP(G145,Matriz!N$45:O$49,2,0))</f>
        <v/>
      </c>
      <c r="L145" s="126"/>
      <c r="M145" s="126"/>
      <c r="N145" s="126"/>
      <c r="O145" s="126"/>
      <c r="P145" s="126"/>
    </row>
    <row r="146" spans="1:16" ht="15" x14ac:dyDescent="0.25">
      <c r="A146" s="115">
        <f>ROW(A133)</f>
        <v>133</v>
      </c>
      <c r="B146" s="125"/>
      <c r="C146" s="141"/>
      <c r="D146" s="141"/>
      <c r="E146" s="126"/>
      <c r="F146" s="127"/>
      <c r="G146" s="127"/>
      <c r="H146" s="128" t="str">
        <f t="shared" si="4"/>
        <v/>
      </c>
      <c r="I146" s="127" t="str">
        <f>IF(AND(F146&lt;&gt;"",G146&lt;&gt;""),VLOOKUP(H146,Matriz!C$29:G$50,4,0),"")</f>
        <v/>
      </c>
      <c r="J146" s="124" t="str">
        <f>IF(F146="","",VLOOKUP(F146,Matriz!N$37:O$41,2,0))</f>
        <v/>
      </c>
      <c r="K146" s="124" t="str">
        <f>IF(G146="","",VLOOKUP(G146,Matriz!N$45:O$49,2,0))</f>
        <v/>
      </c>
      <c r="L146" s="126"/>
      <c r="M146" s="126"/>
      <c r="N146" s="126"/>
      <c r="O146" s="126"/>
      <c r="P146" s="126"/>
    </row>
    <row r="147" spans="1:16" ht="15" x14ac:dyDescent="0.25">
      <c r="A147" s="115"/>
      <c r="B147" s="125"/>
      <c r="C147" s="141"/>
      <c r="D147" s="141"/>
      <c r="E147" s="126"/>
      <c r="F147" s="127"/>
      <c r="G147" s="127"/>
      <c r="H147" s="128" t="str">
        <f t="shared" si="4"/>
        <v/>
      </c>
      <c r="I147" s="127" t="str">
        <f>IF(AND(F147&lt;&gt;"",G147&lt;&gt;""),VLOOKUP(H147,Matriz!C$29:G$50,4,0),"")</f>
        <v/>
      </c>
      <c r="J147" s="124" t="str">
        <f>IF(F147="","",VLOOKUP(F147,Matriz!N$37:O$41,2,0))</f>
        <v/>
      </c>
      <c r="K147" s="124" t="str">
        <f>IF(G147="","",VLOOKUP(G147,Matriz!N$45:O$49,2,0))</f>
        <v/>
      </c>
      <c r="L147" s="126"/>
      <c r="M147" s="126"/>
      <c r="N147" s="126"/>
      <c r="O147" s="126"/>
      <c r="P147" s="126"/>
    </row>
    <row r="148" spans="1:16" ht="15" x14ac:dyDescent="0.25">
      <c r="A148" s="115"/>
      <c r="B148" s="125"/>
      <c r="C148" s="141"/>
      <c r="D148" s="141"/>
      <c r="E148" s="126"/>
      <c r="F148" s="127"/>
      <c r="G148" s="127"/>
      <c r="H148" s="128" t="str">
        <f t="shared" si="4"/>
        <v/>
      </c>
      <c r="I148" s="127" t="str">
        <f>IF(AND(F148&lt;&gt;"",G148&lt;&gt;""),VLOOKUP(H148,Matriz!C$29:G$50,4,0),"")</f>
        <v/>
      </c>
      <c r="J148" s="124" t="str">
        <f>IF(F148="","",VLOOKUP(F148,Matriz!N$37:O$41,2,0))</f>
        <v/>
      </c>
      <c r="K148" s="124" t="str">
        <f>IF(G148="","",VLOOKUP(G148,Matriz!N$45:O$49,2,0))</f>
        <v/>
      </c>
      <c r="L148" s="126"/>
      <c r="M148" s="126"/>
      <c r="N148" s="126"/>
      <c r="O148" s="126"/>
      <c r="P148" s="126"/>
    </row>
    <row r="149" spans="1:16" ht="15" x14ac:dyDescent="0.25">
      <c r="A149" s="115"/>
      <c r="B149" s="125"/>
      <c r="C149" s="141"/>
      <c r="D149" s="141"/>
      <c r="E149" s="126"/>
      <c r="F149" s="127"/>
      <c r="G149" s="127"/>
      <c r="H149" s="128" t="str">
        <f t="shared" si="4"/>
        <v/>
      </c>
      <c r="I149" s="127" t="str">
        <f>IF(AND(F149&lt;&gt;"",G149&lt;&gt;""),VLOOKUP(H149,Matriz!C$29:G$50,4,0),"")</f>
        <v/>
      </c>
      <c r="J149" s="124" t="str">
        <f>IF(F149="","",VLOOKUP(F149,Matriz!N$37:O$41,2,0))</f>
        <v/>
      </c>
      <c r="K149" s="124" t="str">
        <f>IF(G149="","",VLOOKUP(G149,Matriz!N$45:O$49,2,0))</f>
        <v/>
      </c>
      <c r="L149" s="126"/>
      <c r="M149" s="126"/>
      <c r="N149" s="126"/>
      <c r="O149" s="126"/>
      <c r="P149" s="126"/>
    </row>
    <row r="150" spans="1:16" ht="15" x14ac:dyDescent="0.25">
      <c r="A150" s="115"/>
      <c r="B150" s="125"/>
      <c r="C150" s="141"/>
      <c r="D150" s="141"/>
      <c r="E150" s="126"/>
      <c r="F150" s="127"/>
      <c r="G150" s="127"/>
      <c r="H150" s="128" t="str">
        <f t="shared" si="4"/>
        <v/>
      </c>
      <c r="I150" s="127" t="str">
        <f>IF(AND(F150&lt;&gt;"",G150&lt;&gt;""),VLOOKUP(H150,Matriz!C$29:G$50,4,0),"")</f>
        <v/>
      </c>
      <c r="J150" s="124" t="str">
        <f>IF(F150="","",VLOOKUP(F150,Matriz!N$37:O$41,2,0))</f>
        <v/>
      </c>
      <c r="K150" s="124" t="str">
        <f>IF(G150="","",VLOOKUP(G150,Matriz!N$45:O$49,2,0))</f>
        <v/>
      </c>
      <c r="L150" s="126"/>
      <c r="M150" s="126"/>
      <c r="N150" s="126"/>
      <c r="O150" s="126"/>
      <c r="P150" s="126"/>
    </row>
    <row r="151" spans="1:16" ht="15" x14ac:dyDescent="0.25">
      <c r="A151" s="115"/>
      <c r="B151" s="125"/>
      <c r="C151" s="141"/>
      <c r="D151" s="141"/>
      <c r="E151" s="126"/>
      <c r="F151" s="127"/>
      <c r="G151" s="127"/>
      <c r="H151" s="128" t="str">
        <f t="shared" si="4"/>
        <v/>
      </c>
      <c r="I151" s="127" t="str">
        <f>IF(AND(F151&lt;&gt;"",G151&lt;&gt;""),VLOOKUP(H151,Matriz!C$29:G$50,4,0),"")</f>
        <v/>
      </c>
      <c r="J151" s="124" t="str">
        <f>IF(F151="","",VLOOKUP(F151,Matriz!N$37:O$41,2,0))</f>
        <v/>
      </c>
      <c r="K151" s="124" t="str">
        <f>IF(G151="","",VLOOKUP(G151,Matriz!N$45:O$49,2,0))</f>
        <v/>
      </c>
      <c r="L151" s="126"/>
      <c r="M151" s="126"/>
      <c r="N151" s="126"/>
      <c r="O151" s="126"/>
      <c r="P151" s="126"/>
    </row>
    <row r="152" spans="1:16" ht="15" x14ac:dyDescent="0.25">
      <c r="A152" s="115"/>
      <c r="B152" s="125"/>
      <c r="C152" s="141"/>
      <c r="D152" s="141"/>
      <c r="E152" s="126"/>
      <c r="F152" s="127"/>
      <c r="G152" s="127"/>
      <c r="H152" s="128" t="str">
        <f t="shared" si="4"/>
        <v/>
      </c>
      <c r="I152" s="127" t="str">
        <f>IF(AND(F152&lt;&gt;"",G152&lt;&gt;""),VLOOKUP(H152,Matriz!C$29:G$50,4,0),"")</f>
        <v/>
      </c>
      <c r="J152" s="124" t="str">
        <f>IF(F152="","",VLOOKUP(F152,Matriz!N$37:O$41,2,0))</f>
        <v/>
      </c>
      <c r="K152" s="124" t="str">
        <f>IF(G152="","",VLOOKUP(G152,Matriz!N$45:O$49,2,0))</f>
        <v/>
      </c>
      <c r="L152" s="126"/>
      <c r="M152" s="126"/>
      <c r="N152" s="126"/>
      <c r="O152" s="126"/>
      <c r="P152" s="126"/>
    </row>
    <row r="153" spans="1:16" ht="15" x14ac:dyDescent="0.25">
      <c r="A153" s="115"/>
      <c r="B153" s="125"/>
      <c r="C153" s="141"/>
      <c r="D153" s="141"/>
      <c r="E153" s="126"/>
      <c r="F153" s="127"/>
      <c r="G153" s="127"/>
      <c r="H153" s="128" t="str">
        <f t="shared" si="4"/>
        <v/>
      </c>
      <c r="I153" s="127" t="str">
        <f>IF(AND(F153&lt;&gt;"",G153&lt;&gt;""),VLOOKUP(H153,Matriz!C$29:G$50,4,0),"")</f>
        <v/>
      </c>
      <c r="J153" s="124" t="str">
        <f>IF(F153="","",VLOOKUP(F153,Matriz!N$37:O$41,2,0))</f>
        <v/>
      </c>
      <c r="K153" s="124" t="str">
        <f>IF(G153="","",VLOOKUP(G153,Matriz!N$45:O$49,2,0))</f>
        <v/>
      </c>
      <c r="L153" s="126"/>
      <c r="M153" s="126"/>
      <c r="N153" s="126"/>
      <c r="O153" s="126"/>
      <c r="P153" s="126"/>
    </row>
    <row r="154" spans="1:16" ht="15" x14ac:dyDescent="0.25">
      <c r="A154" s="115"/>
      <c r="B154" s="125"/>
      <c r="C154" s="141"/>
      <c r="D154" s="141"/>
      <c r="E154" s="126"/>
      <c r="F154" s="127"/>
      <c r="G154" s="127"/>
      <c r="H154" s="128" t="str">
        <f t="shared" si="4"/>
        <v/>
      </c>
      <c r="I154" s="127" t="str">
        <f>IF(AND(F154&lt;&gt;"",G154&lt;&gt;""),VLOOKUP(H154,Matriz!C$29:G$50,4,0),"")</f>
        <v/>
      </c>
      <c r="J154" s="124" t="str">
        <f>IF(F154="","",VLOOKUP(F154,Matriz!N$37:O$41,2,0))</f>
        <v/>
      </c>
      <c r="K154" s="124" t="str">
        <f>IF(G154="","",VLOOKUP(G154,Matriz!N$45:O$49,2,0))</f>
        <v/>
      </c>
      <c r="L154" s="126"/>
      <c r="M154" s="126"/>
      <c r="N154" s="126"/>
      <c r="O154" s="126"/>
      <c r="P154" s="126"/>
    </row>
    <row r="155" spans="1:16" ht="15" x14ac:dyDescent="0.25">
      <c r="A155" s="115"/>
      <c r="B155" s="125"/>
      <c r="C155" s="141"/>
      <c r="D155" s="141"/>
      <c r="E155" s="126"/>
      <c r="F155" s="127"/>
      <c r="G155" s="127"/>
      <c r="H155" s="128" t="str">
        <f t="shared" si="4"/>
        <v/>
      </c>
      <c r="I155" s="127" t="str">
        <f>IF(AND(F155&lt;&gt;"",G155&lt;&gt;""),VLOOKUP(H155,Matriz!C$29:G$50,4,0),"")</f>
        <v/>
      </c>
      <c r="J155" s="124" t="str">
        <f>IF(F155="","",VLOOKUP(F155,Matriz!N$37:O$41,2,0))</f>
        <v/>
      </c>
      <c r="K155" s="124" t="str">
        <f>IF(G155="","",VLOOKUP(G155,Matriz!N$45:O$49,2,0))</f>
        <v/>
      </c>
      <c r="L155" s="126"/>
      <c r="M155" s="126"/>
      <c r="N155" s="126"/>
      <c r="O155" s="126"/>
      <c r="P155" s="126"/>
    </row>
    <row r="156" spans="1:16" ht="15" x14ac:dyDescent="0.25">
      <c r="A156" s="115"/>
      <c r="B156" s="125"/>
      <c r="C156" s="141"/>
      <c r="D156" s="141"/>
      <c r="E156" s="126"/>
      <c r="F156" s="127"/>
      <c r="G156" s="127"/>
      <c r="H156" s="128" t="str">
        <f t="shared" si="4"/>
        <v/>
      </c>
      <c r="I156" s="127" t="str">
        <f>IF(AND(F156&lt;&gt;"",G156&lt;&gt;""),VLOOKUP(H156,Matriz!C$29:G$50,4,0),"")</f>
        <v/>
      </c>
      <c r="J156" s="124" t="str">
        <f>IF(F156="","",VLOOKUP(F156,Matriz!N$37:O$41,2,0))</f>
        <v/>
      </c>
      <c r="K156" s="124" t="str">
        <f>IF(G156="","",VLOOKUP(G156,Matriz!N$45:O$49,2,0))</f>
        <v/>
      </c>
      <c r="L156" s="126"/>
      <c r="M156" s="126"/>
      <c r="N156" s="126"/>
      <c r="O156" s="126"/>
      <c r="P156" s="126"/>
    </row>
    <row r="157" spans="1:16" ht="15" x14ac:dyDescent="0.25">
      <c r="A157" s="115"/>
      <c r="B157" s="125"/>
      <c r="C157" s="141"/>
      <c r="D157" s="141"/>
      <c r="E157" s="126"/>
      <c r="F157" s="127"/>
      <c r="G157" s="127"/>
      <c r="H157" s="128" t="str">
        <f t="shared" si="4"/>
        <v/>
      </c>
      <c r="I157" s="127" t="str">
        <f>IF(AND(F157&lt;&gt;"",G157&lt;&gt;""),VLOOKUP(H157,Matriz!C$29:G$50,4,0),"")</f>
        <v/>
      </c>
      <c r="J157" s="124" t="str">
        <f>IF(F157="","",VLOOKUP(F157,Matriz!N$37:O$41,2,0))</f>
        <v/>
      </c>
      <c r="K157" s="124" t="str">
        <f>IF(G157="","",VLOOKUP(G157,Matriz!N$45:O$49,2,0))</f>
        <v/>
      </c>
      <c r="L157" s="126"/>
      <c r="M157" s="126"/>
      <c r="N157" s="126"/>
      <c r="O157" s="126"/>
      <c r="P157" s="126"/>
    </row>
    <row r="158" spans="1:16" ht="15" x14ac:dyDescent="0.25">
      <c r="A158" s="115"/>
      <c r="B158" s="125"/>
      <c r="C158" s="141"/>
      <c r="D158" s="141"/>
      <c r="E158" s="126"/>
      <c r="F158" s="127"/>
      <c r="G158" s="127"/>
      <c r="H158" s="128" t="str">
        <f t="shared" si="4"/>
        <v/>
      </c>
      <c r="I158" s="127" t="str">
        <f>IF(AND(F158&lt;&gt;"",G158&lt;&gt;""),VLOOKUP(H158,Matriz!C$29:G$50,4,0),"")</f>
        <v/>
      </c>
      <c r="J158" s="124" t="str">
        <f>IF(F158="","",VLOOKUP(F158,Matriz!N$37:O$41,2,0))</f>
        <v/>
      </c>
      <c r="K158" s="124" t="str">
        <f>IF(G158="","",VLOOKUP(G158,Matriz!N$45:O$49,2,0))</f>
        <v/>
      </c>
      <c r="L158" s="126"/>
      <c r="M158" s="126"/>
      <c r="N158" s="126"/>
      <c r="O158" s="126"/>
      <c r="P158" s="126"/>
    </row>
    <row r="159" spans="1:16" ht="15" x14ac:dyDescent="0.25">
      <c r="A159" s="115"/>
      <c r="B159" s="125"/>
      <c r="C159" s="141"/>
      <c r="D159" s="141"/>
      <c r="E159" s="126"/>
      <c r="F159" s="127"/>
      <c r="G159" s="127"/>
      <c r="H159" s="128" t="str">
        <f t="shared" si="4"/>
        <v/>
      </c>
      <c r="I159" s="127" t="str">
        <f>IF(AND(F159&lt;&gt;"",G159&lt;&gt;""),VLOOKUP(H159,Matriz!C$29:G$50,4,0),"")</f>
        <v/>
      </c>
      <c r="J159" s="124" t="str">
        <f>IF(F159="","",VLOOKUP(F159,Matriz!N$37:O$41,2,0))</f>
        <v/>
      </c>
      <c r="K159" s="124" t="str">
        <f>IF(G159="","",VLOOKUP(G159,Matriz!N$45:O$49,2,0))</f>
        <v/>
      </c>
      <c r="L159" s="126"/>
      <c r="M159" s="126"/>
      <c r="N159" s="126"/>
      <c r="O159" s="126"/>
      <c r="P159" s="126"/>
    </row>
    <row r="160" spans="1:16" ht="15" x14ac:dyDescent="0.25">
      <c r="A160" s="115"/>
      <c r="B160" s="125"/>
      <c r="C160" s="141"/>
      <c r="D160" s="141"/>
      <c r="E160" s="126"/>
      <c r="F160" s="127"/>
      <c r="G160" s="127"/>
      <c r="H160" s="128" t="str">
        <f t="shared" si="4"/>
        <v/>
      </c>
      <c r="I160" s="127" t="str">
        <f>IF(AND(F160&lt;&gt;"",G160&lt;&gt;""),VLOOKUP(H160,Matriz!C$29:G$50,4,0),"")</f>
        <v/>
      </c>
      <c r="J160" s="124" t="str">
        <f>IF(F160="","",VLOOKUP(F160,Matriz!N$37:O$41,2,0))</f>
        <v/>
      </c>
      <c r="K160" s="124" t="str">
        <f>IF(G160="","",VLOOKUP(G160,Matriz!N$45:O$49,2,0))</f>
        <v/>
      </c>
      <c r="L160" s="126"/>
      <c r="M160" s="126"/>
      <c r="N160" s="126"/>
      <c r="O160" s="126"/>
      <c r="P160" s="126"/>
    </row>
    <row r="161" spans="1:16" ht="15" x14ac:dyDescent="0.25">
      <c r="A161" s="115"/>
      <c r="B161" s="125"/>
      <c r="C161" s="141"/>
      <c r="D161" s="141"/>
      <c r="E161" s="126"/>
      <c r="F161" s="127"/>
      <c r="G161" s="127"/>
      <c r="H161" s="128" t="str">
        <f t="shared" si="4"/>
        <v/>
      </c>
      <c r="I161" s="127" t="str">
        <f>IF(AND(F161&lt;&gt;"",G161&lt;&gt;""),VLOOKUP(H161,Matriz!C$29:G$50,4,0),"")</f>
        <v/>
      </c>
      <c r="J161" s="124" t="str">
        <f>IF(F161="","",VLOOKUP(F161,Matriz!N$37:O$41,2,0))</f>
        <v/>
      </c>
      <c r="K161" s="124" t="str">
        <f>IF(G161="","",VLOOKUP(G161,Matriz!N$45:O$49,2,0))</f>
        <v/>
      </c>
      <c r="L161" s="126"/>
      <c r="M161" s="126"/>
      <c r="N161" s="126"/>
      <c r="O161" s="126"/>
      <c r="P161" s="126"/>
    </row>
    <row r="162" spans="1:16" ht="15" x14ac:dyDescent="0.25">
      <c r="A162" s="115"/>
      <c r="B162" s="125"/>
      <c r="C162" s="141"/>
      <c r="D162" s="141"/>
      <c r="E162" s="126"/>
      <c r="F162" s="127"/>
      <c r="G162" s="127"/>
      <c r="H162" s="128" t="str">
        <f t="shared" si="4"/>
        <v/>
      </c>
      <c r="I162" s="127" t="str">
        <f>IF(AND(F162&lt;&gt;"",G162&lt;&gt;""),VLOOKUP(H162,Matriz!C$29:G$50,4,0),"")</f>
        <v/>
      </c>
      <c r="J162" s="124" t="str">
        <f>IF(F162="","",VLOOKUP(F162,Matriz!N$37:O$41,2,0))</f>
        <v/>
      </c>
      <c r="K162" s="124" t="str">
        <f>IF(G162="","",VLOOKUP(G162,Matriz!N$45:O$49,2,0))</f>
        <v/>
      </c>
      <c r="L162" s="126"/>
      <c r="M162" s="126"/>
      <c r="N162" s="126"/>
      <c r="O162" s="126"/>
      <c r="P162" s="126"/>
    </row>
    <row r="163" spans="1:16" ht="15" x14ac:dyDescent="0.25">
      <c r="A163" s="115"/>
      <c r="B163" s="125"/>
      <c r="C163" s="141"/>
      <c r="D163" s="141"/>
      <c r="E163" s="126"/>
      <c r="F163" s="127"/>
      <c r="G163" s="127"/>
      <c r="H163" s="128" t="str">
        <f t="shared" si="4"/>
        <v/>
      </c>
      <c r="I163" s="127" t="str">
        <f>IF(AND(F163&lt;&gt;"",G163&lt;&gt;""),VLOOKUP(H163,Matriz!C$29:G$50,4,0),"")</f>
        <v/>
      </c>
      <c r="J163" s="124" t="str">
        <f>IF(F163="","",VLOOKUP(F163,Matriz!N$37:O$41,2,0))</f>
        <v/>
      </c>
      <c r="K163" s="124" t="str">
        <f>IF(G163="","",VLOOKUP(G163,Matriz!N$45:O$49,2,0))</f>
        <v/>
      </c>
      <c r="L163" s="126"/>
      <c r="M163" s="126"/>
      <c r="N163" s="126"/>
      <c r="O163" s="126"/>
      <c r="P163" s="126"/>
    </row>
    <row r="164" spans="1:16" ht="15" x14ac:dyDescent="0.25">
      <c r="A164" s="115"/>
      <c r="B164" s="125"/>
      <c r="C164" s="141"/>
      <c r="D164" s="141"/>
      <c r="E164" s="126"/>
      <c r="F164" s="127"/>
      <c r="G164" s="127"/>
      <c r="H164" s="128" t="str">
        <f t="shared" si="4"/>
        <v/>
      </c>
      <c r="I164" s="127" t="str">
        <f>IF(AND(F164&lt;&gt;"",G164&lt;&gt;""),VLOOKUP(H164,Matriz!C$29:G$50,4,0),"")</f>
        <v/>
      </c>
      <c r="J164" s="124" t="str">
        <f>IF(F164="","",VLOOKUP(F164,Matriz!N$37:O$41,2,0))</f>
        <v/>
      </c>
      <c r="K164" s="124" t="str">
        <f>IF(G164="","",VLOOKUP(G164,Matriz!N$45:O$49,2,0))</f>
        <v/>
      </c>
      <c r="L164" s="126"/>
      <c r="M164" s="126"/>
      <c r="N164" s="126"/>
      <c r="O164" s="126"/>
      <c r="P164" s="126"/>
    </row>
    <row r="165" spans="1:16" ht="15" x14ac:dyDescent="0.25">
      <c r="A165" s="115"/>
      <c r="B165" s="125"/>
      <c r="C165" s="141"/>
      <c r="D165" s="141"/>
      <c r="E165" s="126"/>
      <c r="F165" s="127"/>
      <c r="G165" s="127"/>
      <c r="H165" s="128" t="str">
        <f t="shared" si="4"/>
        <v/>
      </c>
      <c r="I165" s="127" t="str">
        <f>IF(AND(F165&lt;&gt;"",G165&lt;&gt;""),VLOOKUP(H165,Matriz!C$29:G$50,4,0),"")</f>
        <v/>
      </c>
      <c r="J165" s="124" t="str">
        <f>IF(F165="","",VLOOKUP(F165,Matriz!N$37:O$41,2,0))</f>
        <v/>
      </c>
      <c r="K165" s="124" t="str">
        <f>IF(G165="","",VLOOKUP(G165,Matriz!N$45:O$49,2,0))</f>
        <v/>
      </c>
      <c r="L165" s="126"/>
      <c r="M165" s="126"/>
      <c r="N165" s="126"/>
      <c r="O165" s="126"/>
      <c r="P165" s="126"/>
    </row>
    <row r="166" spans="1:16" ht="15" x14ac:dyDescent="0.25">
      <c r="A166" s="115"/>
      <c r="B166" s="125"/>
      <c r="C166" s="141"/>
      <c r="D166" s="141"/>
      <c r="E166" s="126"/>
      <c r="F166" s="127"/>
      <c r="G166" s="127"/>
      <c r="H166" s="128" t="str">
        <f t="shared" si="4"/>
        <v/>
      </c>
      <c r="I166" s="127" t="str">
        <f>IF(AND(F166&lt;&gt;"",G166&lt;&gt;""),VLOOKUP(H166,Matriz!C$29:G$50,4,0),"")</f>
        <v/>
      </c>
      <c r="J166" s="124" t="str">
        <f>IF(F166="","",VLOOKUP(F166,Matriz!N$37:O$41,2,0))</f>
        <v/>
      </c>
      <c r="K166" s="124" t="str">
        <f>IF(G166="","",VLOOKUP(G166,Matriz!N$45:O$49,2,0))</f>
        <v/>
      </c>
      <c r="L166" s="126"/>
      <c r="M166" s="126"/>
      <c r="N166" s="126"/>
      <c r="O166" s="126"/>
      <c r="P166" s="126"/>
    </row>
    <row r="167" spans="1:16" ht="15" x14ac:dyDescent="0.25">
      <c r="A167" s="115"/>
      <c r="B167" s="125"/>
      <c r="C167" s="141"/>
      <c r="D167" s="141"/>
      <c r="E167" s="126"/>
      <c r="F167" s="127"/>
      <c r="G167" s="127"/>
      <c r="H167" s="128" t="str">
        <f t="shared" si="4"/>
        <v/>
      </c>
      <c r="I167" s="127" t="str">
        <f>IF(AND(F167&lt;&gt;"",G167&lt;&gt;""),VLOOKUP(H167,Matriz!C$29:G$50,4,0),"")</f>
        <v/>
      </c>
      <c r="J167" s="124" t="str">
        <f>IF(F167="","",VLOOKUP(F167,Matriz!N$37:O$41,2,0))</f>
        <v/>
      </c>
      <c r="K167" s="124" t="str">
        <f>IF(G167="","",VLOOKUP(G167,Matriz!N$45:O$49,2,0))</f>
        <v/>
      </c>
      <c r="L167" s="126"/>
      <c r="M167" s="126"/>
      <c r="N167" s="126"/>
      <c r="O167" s="126"/>
      <c r="P167" s="126"/>
    </row>
    <row r="168" spans="1:16" ht="15" x14ac:dyDescent="0.25">
      <c r="A168" s="115"/>
      <c r="B168" s="125"/>
      <c r="C168" s="141"/>
      <c r="D168" s="141"/>
      <c r="E168" s="126"/>
      <c r="F168" s="127"/>
      <c r="G168" s="127"/>
      <c r="H168" s="128" t="str">
        <f t="shared" si="4"/>
        <v/>
      </c>
      <c r="I168" s="127" t="str">
        <f>IF(AND(F168&lt;&gt;"",G168&lt;&gt;""),VLOOKUP(H168,Matriz!C$29:G$50,4,0),"")</f>
        <v/>
      </c>
      <c r="J168" s="124" t="str">
        <f>IF(F168="","",VLOOKUP(F168,Matriz!N$37:O$41,2,0))</f>
        <v/>
      </c>
      <c r="K168" s="124" t="str">
        <f>IF(G168="","",VLOOKUP(G168,Matriz!N$45:O$49,2,0))</f>
        <v/>
      </c>
      <c r="L168" s="126"/>
      <c r="M168" s="126"/>
      <c r="N168" s="126"/>
      <c r="O168" s="126"/>
      <c r="P168" s="126"/>
    </row>
    <row r="169" spans="1:16" ht="15" x14ac:dyDescent="0.25">
      <c r="A169" s="115"/>
      <c r="B169" s="125"/>
      <c r="C169" s="141"/>
      <c r="D169" s="141"/>
      <c r="E169" s="126"/>
      <c r="F169" s="127"/>
      <c r="G169" s="127"/>
      <c r="H169" s="128" t="str">
        <f t="shared" si="4"/>
        <v/>
      </c>
      <c r="I169" s="127" t="str">
        <f>IF(AND(F169&lt;&gt;"",G169&lt;&gt;""),VLOOKUP(H169,Matriz!C$29:G$50,4,0),"")</f>
        <v/>
      </c>
      <c r="J169" s="124" t="str">
        <f>IF(F169="","",VLOOKUP(F169,Matriz!N$37:O$41,2,0))</f>
        <v/>
      </c>
      <c r="K169" s="124" t="str">
        <f>IF(G169="","",VLOOKUP(G169,Matriz!N$45:O$49,2,0))</f>
        <v/>
      </c>
      <c r="L169" s="126"/>
      <c r="M169" s="126"/>
      <c r="N169" s="126"/>
      <c r="O169" s="126"/>
      <c r="P169" s="126"/>
    </row>
    <row r="170" spans="1:16" ht="15" x14ac:dyDescent="0.25">
      <c r="A170" s="115"/>
      <c r="B170" s="125"/>
      <c r="C170" s="141"/>
      <c r="D170" s="141"/>
      <c r="E170" s="126"/>
      <c r="F170" s="127"/>
      <c r="G170" s="127"/>
      <c r="H170" s="128" t="str">
        <f t="shared" si="4"/>
        <v/>
      </c>
      <c r="I170" s="127" t="str">
        <f>IF(AND(F170&lt;&gt;"",G170&lt;&gt;""),VLOOKUP(H170,Matriz!C$29:G$50,4,0),"")</f>
        <v/>
      </c>
      <c r="J170" s="124" t="str">
        <f>IF(F170="","",VLOOKUP(F170,Matriz!N$37:O$41,2,0))</f>
        <v/>
      </c>
      <c r="K170" s="124" t="str">
        <f>IF(G170="","",VLOOKUP(G170,Matriz!N$45:O$49,2,0))</f>
        <v/>
      </c>
      <c r="L170" s="126"/>
      <c r="M170" s="126"/>
      <c r="N170" s="126"/>
      <c r="O170" s="126"/>
      <c r="P170" s="126"/>
    </row>
    <row r="171" spans="1:16" ht="15" x14ac:dyDescent="0.25">
      <c r="A171" s="115"/>
      <c r="B171" s="121"/>
      <c r="C171" s="40"/>
      <c r="D171" s="118"/>
      <c r="E171" s="119"/>
      <c r="F171" s="117"/>
      <c r="G171" s="117"/>
      <c r="H171" s="72" t="str">
        <f t="shared" si="4"/>
        <v/>
      </c>
      <c r="I171" s="120" t="str">
        <f>IF(AND(F171&lt;&gt;"",G171&lt;&gt;""),VLOOKUP(H171,Matriz!C$29:G$50,4,0),"")</f>
        <v/>
      </c>
      <c r="J171" s="33" t="str">
        <f>IF(F171="","",VLOOKUP(F171,Matriz!N$37:O$41,2,0))</f>
        <v/>
      </c>
      <c r="K171" s="33" t="str">
        <f>IF(G171="","",VLOOKUP(G171,Matriz!N$45:O$49,2,0))</f>
        <v/>
      </c>
      <c r="L171" s="113"/>
      <c r="M171" s="119"/>
      <c r="N171" s="119"/>
      <c r="O171" s="119"/>
      <c r="P171" s="119"/>
    </row>
    <row r="172" spans="1:16" ht="15" x14ac:dyDescent="0.25">
      <c r="A172" s="115"/>
      <c r="B172" s="52"/>
      <c r="C172" s="40"/>
      <c r="D172" s="42"/>
      <c r="E172" s="51"/>
      <c r="F172" s="41"/>
      <c r="G172" s="41"/>
      <c r="H172" s="73" t="str">
        <f t="shared" ref="H172:H205" si="5">IF(AND(J172&lt;&gt;"",K172&lt;&gt;""),(J172*K172),"")</f>
        <v/>
      </c>
      <c r="I172" s="74" t="str">
        <f>IF(AND(F172&lt;&gt;"",G172&lt;&gt;""),VLOOKUP(H172,Matriz!C$29:G$50,4,0),"")</f>
        <v/>
      </c>
      <c r="J172" s="33" t="str">
        <f>IF(F172="","",VLOOKUP(F172,Matriz!N$37:O$41,2,0))</f>
        <v/>
      </c>
      <c r="K172" s="33" t="str">
        <f>IF(G172="","",VLOOKUP(G172,Matriz!N$45:O$49,2,0))</f>
        <v/>
      </c>
      <c r="L172" s="44"/>
      <c r="M172" s="51"/>
      <c r="N172" s="51"/>
      <c r="O172" s="51"/>
      <c r="P172" s="51"/>
    </row>
    <row r="173" spans="1:16" ht="15" x14ac:dyDescent="0.25">
      <c r="A173" s="115"/>
      <c r="B173" s="52"/>
      <c r="C173" s="40"/>
      <c r="D173" s="42"/>
      <c r="E173" s="51"/>
      <c r="F173" s="41"/>
      <c r="G173" s="41"/>
      <c r="H173" s="73" t="str">
        <f t="shared" si="5"/>
        <v/>
      </c>
      <c r="I173" s="74" t="str">
        <f>IF(AND(F173&lt;&gt;"",G173&lt;&gt;""),VLOOKUP(H173,Matriz!C$29:G$50,4,0),"")</f>
        <v/>
      </c>
      <c r="J173" s="33" t="str">
        <f>IF(F173="","",VLOOKUP(F173,Matriz!N$37:O$41,2,0))</f>
        <v/>
      </c>
      <c r="K173" s="33" t="str">
        <f>IF(G173="","",VLOOKUP(G173,Matriz!N$45:O$49,2,0))</f>
        <v/>
      </c>
      <c r="L173" s="44"/>
      <c r="M173" s="51"/>
      <c r="N173" s="51"/>
      <c r="O173" s="51"/>
      <c r="P173" s="51"/>
    </row>
    <row r="174" spans="1:16" ht="15" x14ac:dyDescent="0.25">
      <c r="A174" s="115"/>
      <c r="B174" s="52"/>
      <c r="C174" s="40"/>
      <c r="D174" s="42"/>
      <c r="E174" s="51"/>
      <c r="F174" s="41"/>
      <c r="G174" s="41"/>
      <c r="H174" s="73" t="str">
        <f t="shared" si="5"/>
        <v/>
      </c>
      <c r="I174" s="74" t="str">
        <f>IF(AND(F174&lt;&gt;"",G174&lt;&gt;""),VLOOKUP(H174,Matriz!C$29:G$50,4,0),"")</f>
        <v/>
      </c>
      <c r="J174" s="33" t="str">
        <f>IF(F174="","",VLOOKUP(F174,Matriz!N$37:O$41,2,0))</f>
        <v/>
      </c>
      <c r="K174" s="33" t="str">
        <f>IF(G174="","",VLOOKUP(G174,Matriz!N$45:O$49,2,0))</f>
        <v/>
      </c>
      <c r="L174" s="44"/>
      <c r="M174" s="51"/>
      <c r="N174" s="51"/>
      <c r="O174" s="51"/>
      <c r="P174" s="51"/>
    </row>
    <row r="175" spans="1:16" ht="15" x14ac:dyDescent="0.25">
      <c r="A175" s="115"/>
      <c r="B175" s="52"/>
      <c r="C175" s="40"/>
      <c r="D175" s="42"/>
      <c r="E175" s="51"/>
      <c r="F175" s="41"/>
      <c r="G175" s="41"/>
      <c r="H175" s="73" t="str">
        <f t="shared" si="5"/>
        <v/>
      </c>
      <c r="I175" s="74" t="str">
        <f>IF(AND(F175&lt;&gt;"",G175&lt;&gt;""),VLOOKUP(H175,Matriz!C$29:G$50,4,0),"")</f>
        <v/>
      </c>
      <c r="J175" s="33" t="str">
        <f>IF(F175="","",VLOOKUP(F175,Matriz!N$37:O$41,2,0))</f>
        <v/>
      </c>
      <c r="K175" s="33" t="str">
        <f>IF(G175="","",VLOOKUP(G175,Matriz!N$45:O$49,2,0))</f>
        <v/>
      </c>
      <c r="L175" s="44"/>
      <c r="M175" s="51"/>
      <c r="N175" s="51"/>
      <c r="O175" s="51"/>
      <c r="P175" s="51"/>
    </row>
    <row r="176" spans="1:16" ht="15" x14ac:dyDescent="0.25">
      <c r="A176" s="115"/>
      <c r="B176" s="52"/>
      <c r="C176" s="40"/>
      <c r="D176" s="42"/>
      <c r="E176" s="51"/>
      <c r="F176" s="41"/>
      <c r="G176" s="41"/>
      <c r="H176" s="73" t="str">
        <f t="shared" si="5"/>
        <v/>
      </c>
      <c r="I176" s="74" t="str">
        <f>IF(AND(F176&lt;&gt;"",G176&lt;&gt;""),VLOOKUP(H176,Matriz!C$29:G$50,4,0),"")</f>
        <v/>
      </c>
      <c r="J176" s="33" t="str">
        <f>IF(F176="","",VLOOKUP(F176,Matriz!N$37:O$41,2,0))</f>
        <v/>
      </c>
      <c r="K176" s="33" t="str">
        <f>IF(G176="","",VLOOKUP(G176,Matriz!N$45:O$49,2,0))</f>
        <v/>
      </c>
      <c r="L176" s="50"/>
      <c r="M176" s="51"/>
      <c r="N176" s="51"/>
      <c r="O176" s="51"/>
      <c r="P176" s="51"/>
    </row>
    <row r="177" spans="2:16" ht="15" x14ac:dyDescent="0.25">
      <c r="B177" s="52"/>
      <c r="C177" s="40"/>
      <c r="D177" s="42"/>
      <c r="E177" s="51"/>
      <c r="F177" s="41"/>
      <c r="G177" s="41"/>
      <c r="H177" s="73" t="str">
        <f t="shared" si="5"/>
        <v/>
      </c>
      <c r="I177" s="74" t="str">
        <f>IF(AND(F177&lt;&gt;"",G177&lt;&gt;""),VLOOKUP(H177,Matriz!C$29:G$50,4,0),"")</f>
        <v/>
      </c>
      <c r="J177" s="33" t="str">
        <f>IF(F177="","",VLOOKUP(F177,Matriz!N$37:O$41,2,0))</f>
        <v/>
      </c>
      <c r="K177" s="33" t="str">
        <f>IF(G177="","",VLOOKUP(G177,Matriz!N$45:O$49,2,0))</f>
        <v/>
      </c>
      <c r="L177" s="45"/>
      <c r="M177" s="51"/>
      <c r="N177" s="51"/>
      <c r="O177" s="51"/>
      <c r="P177" s="51"/>
    </row>
    <row r="178" spans="2:16" ht="15" x14ac:dyDescent="0.25">
      <c r="B178" s="52"/>
      <c r="C178" s="40"/>
      <c r="D178" s="42"/>
      <c r="E178" s="51"/>
      <c r="F178" s="41"/>
      <c r="G178" s="41"/>
      <c r="H178" s="73" t="str">
        <f t="shared" si="5"/>
        <v/>
      </c>
      <c r="I178" s="74" t="str">
        <f>IF(AND(F178&lt;&gt;"",G178&lt;&gt;""),VLOOKUP(H178,Matriz!C$29:G$50,4,0),"")</f>
        <v/>
      </c>
      <c r="J178" s="33" t="str">
        <f>IF(F178="","",VLOOKUP(F178,Matriz!N$37:O$41,2,0))</f>
        <v/>
      </c>
      <c r="K178" s="33" t="str">
        <f>IF(G178="","",VLOOKUP(G178,Matriz!N$45:O$49,2,0))</f>
        <v/>
      </c>
      <c r="L178" s="44"/>
      <c r="M178" s="51"/>
      <c r="N178" s="51"/>
      <c r="O178" s="51"/>
      <c r="P178" s="51"/>
    </row>
    <row r="179" spans="2:16" ht="15" x14ac:dyDescent="0.25">
      <c r="B179" s="52"/>
      <c r="C179" s="40"/>
      <c r="D179" s="42"/>
      <c r="E179" s="51"/>
      <c r="F179" s="41"/>
      <c r="G179" s="41"/>
      <c r="H179" s="73" t="str">
        <f t="shared" si="5"/>
        <v/>
      </c>
      <c r="I179" s="74" t="str">
        <f>IF(AND(F179&lt;&gt;"",G179&lt;&gt;""),VLOOKUP(H179,Matriz!C$29:G$50,4,0),"")</f>
        <v/>
      </c>
      <c r="J179" s="33" t="str">
        <f>IF(F179="","",VLOOKUP(F179,Matriz!N$37:O$41,2,0))</f>
        <v/>
      </c>
      <c r="K179" s="33" t="str">
        <f>IF(G179="","",VLOOKUP(G179,Matriz!N$45:O$49,2,0))</f>
        <v/>
      </c>
      <c r="L179" s="44"/>
      <c r="M179" s="51"/>
      <c r="N179" s="51"/>
      <c r="O179" s="51"/>
      <c r="P179" s="51"/>
    </row>
    <row r="180" spans="2:16" ht="15" x14ac:dyDescent="0.25">
      <c r="B180" s="52"/>
      <c r="C180" s="40"/>
      <c r="D180" s="42"/>
      <c r="E180" s="51"/>
      <c r="F180" s="41"/>
      <c r="G180" s="41"/>
      <c r="H180" s="73" t="str">
        <f t="shared" si="5"/>
        <v/>
      </c>
      <c r="I180" s="74" t="str">
        <f>IF(AND(F180&lt;&gt;"",G180&lt;&gt;""),VLOOKUP(H180,Matriz!C$29:G$50,4,0),"")</f>
        <v/>
      </c>
      <c r="J180" s="33" t="str">
        <f>IF(F180="","",VLOOKUP(F180,Matriz!N$37:O$41,2,0))</f>
        <v/>
      </c>
      <c r="K180" s="33" t="str">
        <f>IF(G180="","",VLOOKUP(G180,Matriz!N$45:O$49,2,0))</f>
        <v/>
      </c>
      <c r="L180" s="44"/>
      <c r="M180" s="51"/>
      <c r="N180" s="51"/>
      <c r="O180" s="51"/>
      <c r="P180" s="51"/>
    </row>
    <row r="181" spans="2:16" ht="15" x14ac:dyDescent="0.25">
      <c r="B181" s="52"/>
      <c r="C181" s="40"/>
      <c r="D181" s="42"/>
      <c r="E181" s="51"/>
      <c r="F181" s="41"/>
      <c r="G181" s="41"/>
      <c r="H181" s="73" t="str">
        <f t="shared" si="5"/>
        <v/>
      </c>
      <c r="I181" s="74" t="str">
        <f>IF(AND(F181&lt;&gt;"",G181&lt;&gt;""),VLOOKUP(H181,Matriz!C$29:G$50,4,0),"")</f>
        <v/>
      </c>
      <c r="J181" s="33" t="str">
        <f>IF(F181="","",VLOOKUP(F181,Matriz!N$37:O$41,2,0))</f>
        <v/>
      </c>
      <c r="K181" s="33" t="str">
        <f>IF(G181="","",VLOOKUP(G181,Matriz!N$45:O$49,2,0))</f>
        <v/>
      </c>
      <c r="L181" s="44"/>
      <c r="M181" s="51"/>
      <c r="N181" s="51"/>
      <c r="O181" s="51"/>
      <c r="P181" s="51"/>
    </row>
    <row r="182" spans="2:16" ht="15" x14ac:dyDescent="0.25">
      <c r="B182" s="52"/>
      <c r="C182" s="40"/>
      <c r="D182" s="42"/>
      <c r="E182" s="51"/>
      <c r="F182" s="41"/>
      <c r="G182" s="41"/>
      <c r="H182" s="73" t="str">
        <f t="shared" si="5"/>
        <v/>
      </c>
      <c r="I182" s="74" t="str">
        <f>IF(AND(F182&lt;&gt;"",G182&lt;&gt;""),VLOOKUP(H182,Matriz!C$29:G$50,4,0),"")</f>
        <v/>
      </c>
      <c r="J182" s="33" t="str">
        <f>IF(F182="","",VLOOKUP(F182,Matriz!N$37:O$41,2,0))</f>
        <v/>
      </c>
      <c r="K182" s="33" t="str">
        <f>IF(G182="","",VLOOKUP(G182,Matriz!N$45:O$49,2,0))</f>
        <v/>
      </c>
      <c r="L182" s="44"/>
      <c r="M182" s="51"/>
      <c r="N182" s="51"/>
      <c r="O182" s="51"/>
      <c r="P182" s="51"/>
    </row>
    <row r="183" spans="2:16" ht="15" x14ac:dyDescent="0.25">
      <c r="B183" s="52"/>
      <c r="C183" s="40"/>
      <c r="D183" s="42"/>
      <c r="E183" s="51"/>
      <c r="F183" s="41"/>
      <c r="G183" s="41"/>
      <c r="H183" s="73" t="str">
        <f t="shared" si="5"/>
        <v/>
      </c>
      <c r="I183" s="74" t="str">
        <f>IF(AND(F183&lt;&gt;"",G183&lt;&gt;""),VLOOKUP(H183,Matriz!C$29:G$50,4,0),"")</f>
        <v/>
      </c>
      <c r="J183" s="33" t="str">
        <f>IF(F183="","",VLOOKUP(F183,Matriz!N$37:O$41,2,0))</f>
        <v/>
      </c>
      <c r="K183" s="33" t="str">
        <f>IF(G183="","",VLOOKUP(G183,Matriz!N$45:O$49,2,0))</f>
        <v/>
      </c>
      <c r="L183" s="44"/>
      <c r="M183" s="51"/>
      <c r="N183" s="51"/>
      <c r="O183" s="51"/>
      <c r="P183" s="51"/>
    </row>
    <row r="184" spans="2:16" ht="15" x14ac:dyDescent="0.25">
      <c r="B184" s="52"/>
      <c r="C184" s="40"/>
      <c r="D184" s="42"/>
      <c r="E184" s="51"/>
      <c r="F184" s="41"/>
      <c r="G184" s="41"/>
      <c r="H184" s="73" t="str">
        <f t="shared" si="5"/>
        <v/>
      </c>
      <c r="I184" s="74" t="str">
        <f>IF(AND(F184&lt;&gt;"",G184&lt;&gt;""),VLOOKUP(H184,Matriz!C$29:G$50,4,0),"")</f>
        <v/>
      </c>
      <c r="J184" s="33" t="str">
        <f>IF(F184="","",VLOOKUP(F184,Matriz!N$37:O$41,2,0))</f>
        <v/>
      </c>
      <c r="K184" s="33" t="str">
        <f>IF(G184="","",VLOOKUP(G184,Matriz!N$45:O$49,2,0))</f>
        <v/>
      </c>
      <c r="L184" s="50"/>
      <c r="M184" s="51"/>
      <c r="N184" s="51"/>
      <c r="O184" s="51"/>
      <c r="P184" s="51"/>
    </row>
    <row r="185" spans="2:16" ht="15" x14ac:dyDescent="0.25">
      <c r="B185" s="52"/>
      <c r="C185" s="40"/>
      <c r="D185" s="42"/>
      <c r="E185" s="51"/>
      <c r="F185" s="41"/>
      <c r="G185" s="41"/>
      <c r="H185" s="73" t="str">
        <f t="shared" si="5"/>
        <v/>
      </c>
      <c r="I185" s="74" t="str">
        <f>IF(AND(F185&lt;&gt;"",G185&lt;&gt;""),VLOOKUP(H185,Matriz!C$29:G$50,4,0),"")</f>
        <v/>
      </c>
      <c r="J185" s="33" t="str">
        <f>IF(F185="","",VLOOKUP(F185,Matriz!N$37:O$41,2,0))</f>
        <v/>
      </c>
      <c r="K185" s="33" t="str">
        <f>IF(G185="","",VLOOKUP(G185,Matriz!N$45:O$49,2,0))</f>
        <v/>
      </c>
      <c r="L185" s="45"/>
      <c r="M185" s="51"/>
      <c r="N185" s="51"/>
      <c r="O185" s="51"/>
      <c r="P185" s="51"/>
    </row>
    <row r="186" spans="2:16" ht="15" x14ac:dyDescent="0.25">
      <c r="B186" s="52"/>
      <c r="C186" s="40"/>
      <c r="D186" s="42"/>
      <c r="E186" s="51"/>
      <c r="F186" s="41"/>
      <c r="G186" s="41"/>
      <c r="H186" s="73" t="str">
        <f t="shared" si="5"/>
        <v/>
      </c>
      <c r="I186" s="74" t="str">
        <f>IF(AND(F186&lt;&gt;"",G186&lt;&gt;""),VLOOKUP(H186,Matriz!C$29:G$50,4,0),"")</f>
        <v/>
      </c>
      <c r="J186" s="33" t="str">
        <f>IF(F186="","",VLOOKUP(F186,Matriz!N$37:O$41,2,0))</f>
        <v/>
      </c>
      <c r="K186" s="33" t="str">
        <f>IF(G186="","",VLOOKUP(G186,Matriz!N$45:O$49,2,0))</f>
        <v/>
      </c>
      <c r="L186" s="44"/>
      <c r="M186" s="51"/>
      <c r="N186" s="51"/>
      <c r="O186" s="51"/>
      <c r="P186" s="51"/>
    </row>
    <row r="187" spans="2:16" ht="15" x14ac:dyDescent="0.25">
      <c r="B187" s="52"/>
      <c r="C187" s="40"/>
      <c r="D187" s="42"/>
      <c r="E187" s="51"/>
      <c r="F187" s="41"/>
      <c r="G187" s="41"/>
      <c r="H187" s="73" t="str">
        <f t="shared" si="5"/>
        <v/>
      </c>
      <c r="I187" s="74" t="str">
        <f>IF(AND(F187&lt;&gt;"",G187&lt;&gt;""),VLOOKUP(H187,Matriz!C$29:G$50,4,0),"")</f>
        <v/>
      </c>
      <c r="J187" s="33" t="str">
        <f>IF(F187="","",VLOOKUP(F187,Matriz!N$37:O$41,2,0))</f>
        <v/>
      </c>
      <c r="K187" s="33" t="str">
        <f>IF(G187="","",VLOOKUP(G187,Matriz!N$45:O$49,2,0))</f>
        <v/>
      </c>
      <c r="L187" s="44"/>
      <c r="M187" s="51"/>
      <c r="N187" s="51"/>
      <c r="O187" s="51"/>
      <c r="P187" s="51"/>
    </row>
    <row r="188" spans="2:16" ht="15" x14ac:dyDescent="0.25">
      <c r="B188" s="52"/>
      <c r="C188" s="40"/>
      <c r="D188" s="42"/>
      <c r="E188" s="51"/>
      <c r="F188" s="41"/>
      <c r="G188" s="41"/>
      <c r="H188" s="73" t="str">
        <f t="shared" si="5"/>
        <v/>
      </c>
      <c r="I188" s="74" t="str">
        <f>IF(AND(F188&lt;&gt;"",G188&lt;&gt;""),VLOOKUP(H188,Matriz!C$29:G$50,4,0),"")</f>
        <v/>
      </c>
      <c r="J188" s="33" t="str">
        <f>IF(F188="","",VLOOKUP(F188,Matriz!N$37:O$41,2,0))</f>
        <v/>
      </c>
      <c r="K188" s="33" t="str">
        <f>IF(G188="","",VLOOKUP(G188,Matriz!N$45:O$49,2,0))</f>
        <v/>
      </c>
      <c r="L188" s="44"/>
      <c r="M188" s="51"/>
      <c r="N188" s="51"/>
      <c r="O188" s="51"/>
      <c r="P188" s="51"/>
    </row>
    <row r="189" spans="2:16" ht="15" x14ac:dyDescent="0.25">
      <c r="B189" s="52"/>
      <c r="C189" s="40"/>
      <c r="D189" s="42"/>
      <c r="E189" s="51"/>
      <c r="F189" s="41"/>
      <c r="G189" s="41"/>
      <c r="H189" s="73" t="str">
        <f t="shared" si="5"/>
        <v/>
      </c>
      <c r="I189" s="74" t="str">
        <f>IF(AND(F189&lt;&gt;"",G189&lt;&gt;""),VLOOKUP(H189,Matriz!C$29:G$50,4,0),"")</f>
        <v/>
      </c>
      <c r="J189" s="33" t="str">
        <f>IF(F189="","",VLOOKUP(F189,Matriz!N$37:O$41,2,0))</f>
        <v/>
      </c>
      <c r="K189" s="33" t="str">
        <f>IF(G189="","",VLOOKUP(G189,Matriz!N$45:O$49,2,0))</f>
        <v/>
      </c>
      <c r="L189" s="44"/>
      <c r="M189" s="51"/>
      <c r="N189" s="51"/>
      <c r="O189" s="51"/>
      <c r="P189" s="51"/>
    </row>
    <row r="190" spans="2:16" ht="15" x14ac:dyDescent="0.25">
      <c r="B190" s="52"/>
      <c r="C190" s="40"/>
      <c r="D190" s="42"/>
      <c r="E190" s="51"/>
      <c r="F190" s="41"/>
      <c r="G190" s="41"/>
      <c r="H190" s="73" t="str">
        <f t="shared" si="5"/>
        <v/>
      </c>
      <c r="I190" s="74" t="str">
        <f>IF(AND(F190&lt;&gt;"",G190&lt;&gt;""),VLOOKUP(H190,Matriz!C$29:G$50,4,0),"")</f>
        <v/>
      </c>
      <c r="J190" s="33" t="str">
        <f>IF(F190="","",VLOOKUP(F190,Matriz!N$37:O$41,2,0))</f>
        <v/>
      </c>
      <c r="K190" s="33" t="str">
        <f>IF(G190="","",VLOOKUP(G190,Matriz!N$45:O$49,2,0))</f>
        <v/>
      </c>
      <c r="L190" s="44"/>
      <c r="M190" s="51"/>
      <c r="N190" s="51"/>
      <c r="O190" s="51"/>
      <c r="P190" s="51"/>
    </row>
    <row r="191" spans="2:16" ht="15" x14ac:dyDescent="0.25">
      <c r="B191" s="52"/>
      <c r="C191" s="40"/>
      <c r="D191" s="42"/>
      <c r="E191" s="51"/>
      <c r="F191" s="41"/>
      <c r="G191" s="41"/>
      <c r="H191" s="73" t="str">
        <f t="shared" si="5"/>
        <v/>
      </c>
      <c r="I191" s="74" t="str">
        <f>IF(AND(F191&lt;&gt;"",G191&lt;&gt;""),VLOOKUP(H191,Matriz!C$29:G$50,4,0),"")</f>
        <v/>
      </c>
      <c r="J191" s="33" t="str">
        <f>IF(F191="","",VLOOKUP(F191,Matriz!N$37:O$41,2,0))</f>
        <v/>
      </c>
      <c r="K191" s="33" t="str">
        <f>IF(G191="","",VLOOKUP(G191,Matriz!N$45:O$49,2,0))</f>
        <v/>
      </c>
      <c r="L191" s="44"/>
      <c r="M191" s="51"/>
      <c r="N191" s="51"/>
      <c r="O191" s="51"/>
      <c r="P191" s="51"/>
    </row>
    <row r="192" spans="2:16" ht="15" x14ac:dyDescent="0.25">
      <c r="B192" s="52"/>
      <c r="C192" s="40"/>
      <c r="D192" s="42"/>
      <c r="E192" s="51"/>
      <c r="F192" s="41"/>
      <c r="G192" s="41"/>
      <c r="H192" s="73" t="str">
        <f t="shared" si="5"/>
        <v/>
      </c>
      <c r="I192" s="74" t="str">
        <f>IF(AND(F192&lt;&gt;"",G192&lt;&gt;""),VLOOKUP(H192,Matriz!C$29:G$50,4,0),"")</f>
        <v/>
      </c>
      <c r="J192" s="33" t="str">
        <f>IF(F192="","",VLOOKUP(F192,Matriz!N$37:O$41,2,0))</f>
        <v/>
      </c>
      <c r="K192" s="33" t="str">
        <f>IF(G192="","",VLOOKUP(G192,Matriz!N$45:O$49,2,0))</f>
        <v/>
      </c>
      <c r="L192" s="50"/>
      <c r="M192" s="51"/>
      <c r="N192" s="51"/>
      <c r="O192" s="51"/>
      <c r="P192" s="51"/>
    </row>
    <row r="193" spans="2:16" ht="15" x14ac:dyDescent="0.25">
      <c r="B193" s="52"/>
      <c r="C193" s="40"/>
      <c r="D193" s="42"/>
      <c r="E193" s="51"/>
      <c r="F193" s="41"/>
      <c r="G193" s="41"/>
      <c r="H193" s="73" t="str">
        <f t="shared" si="5"/>
        <v/>
      </c>
      <c r="I193" s="74" t="str">
        <f>IF(AND(F193&lt;&gt;"",G193&lt;&gt;""),VLOOKUP(H193,Matriz!C$29:G$50,4,0),"")</f>
        <v/>
      </c>
      <c r="J193" s="33" t="str">
        <f>IF(F193="","",VLOOKUP(F193,Matriz!N$37:O$41,2,0))</f>
        <v/>
      </c>
      <c r="K193" s="33" t="str">
        <f>IF(G193="","",VLOOKUP(G193,Matriz!N$45:O$49,2,0))</f>
        <v/>
      </c>
      <c r="L193" s="45"/>
      <c r="M193" s="51"/>
      <c r="N193" s="51"/>
      <c r="O193" s="51"/>
      <c r="P193" s="51"/>
    </row>
    <row r="194" spans="2:16" ht="15" x14ac:dyDescent="0.25">
      <c r="B194" s="52"/>
      <c r="C194" s="40"/>
      <c r="D194" s="42"/>
      <c r="E194" s="51"/>
      <c r="F194" s="41"/>
      <c r="G194" s="41"/>
      <c r="H194" s="73" t="str">
        <f t="shared" si="5"/>
        <v/>
      </c>
      <c r="I194" s="74" t="str">
        <f>IF(AND(F194&lt;&gt;"",G194&lt;&gt;""),VLOOKUP(H194,Matriz!C$29:G$50,4,0),"")</f>
        <v/>
      </c>
      <c r="J194" s="33" t="str">
        <f>IF(F194="","",VLOOKUP(F194,Matriz!N$37:O$41,2,0))</f>
        <v/>
      </c>
      <c r="K194" s="33" t="str">
        <f>IF(G194="","",VLOOKUP(G194,Matriz!N$45:O$49,2,0))</f>
        <v/>
      </c>
      <c r="L194" s="44"/>
      <c r="M194" s="51"/>
      <c r="N194" s="51"/>
      <c r="O194" s="51"/>
      <c r="P194" s="51"/>
    </row>
    <row r="195" spans="2:16" ht="15" x14ac:dyDescent="0.25">
      <c r="B195" s="52"/>
      <c r="C195" s="40"/>
      <c r="D195" s="42"/>
      <c r="E195" s="51"/>
      <c r="F195" s="41"/>
      <c r="G195" s="41"/>
      <c r="H195" s="73" t="str">
        <f t="shared" si="5"/>
        <v/>
      </c>
      <c r="I195" s="74" t="str">
        <f>IF(AND(F195&lt;&gt;"",G195&lt;&gt;""),VLOOKUP(H195,Matriz!C$29:G$50,4,0),"")</f>
        <v/>
      </c>
      <c r="J195" s="33" t="str">
        <f>IF(F195="","",VLOOKUP(F195,Matriz!N$37:O$41,2,0))</f>
        <v/>
      </c>
      <c r="K195" s="33" t="str">
        <f>IF(G195="","",VLOOKUP(G195,Matriz!N$45:O$49,2,0))</f>
        <v/>
      </c>
      <c r="L195" s="44"/>
      <c r="M195" s="51"/>
      <c r="N195" s="51"/>
      <c r="O195" s="51"/>
      <c r="P195" s="51"/>
    </row>
    <row r="196" spans="2:16" ht="15" x14ac:dyDescent="0.25">
      <c r="B196" s="52"/>
      <c r="C196" s="40"/>
      <c r="D196" s="42"/>
      <c r="E196" s="51"/>
      <c r="F196" s="41"/>
      <c r="G196" s="41"/>
      <c r="H196" s="73" t="str">
        <f t="shared" si="5"/>
        <v/>
      </c>
      <c r="I196" s="74" t="str">
        <f>IF(AND(F196&lt;&gt;"",G196&lt;&gt;""),VLOOKUP(H196,Matriz!C$29:G$50,4,0),"")</f>
        <v/>
      </c>
      <c r="J196" s="33" t="str">
        <f>IF(F196="","",VLOOKUP(F196,Matriz!N$37:O$41,2,0))</f>
        <v/>
      </c>
      <c r="K196" s="33" t="str">
        <f>IF(G196="","",VLOOKUP(G196,Matriz!N$45:O$49,2,0))</f>
        <v/>
      </c>
      <c r="L196" s="44"/>
      <c r="M196" s="51"/>
      <c r="N196" s="51"/>
      <c r="O196" s="51"/>
      <c r="P196" s="51"/>
    </row>
    <row r="197" spans="2:16" ht="15" x14ac:dyDescent="0.25">
      <c r="B197" s="52"/>
      <c r="C197" s="40"/>
      <c r="D197" s="42"/>
      <c r="E197" s="51"/>
      <c r="F197" s="41"/>
      <c r="G197" s="41"/>
      <c r="H197" s="73" t="str">
        <f t="shared" si="5"/>
        <v/>
      </c>
      <c r="I197" s="74" t="str">
        <f>IF(AND(F197&lt;&gt;"",G197&lt;&gt;""),VLOOKUP(H197,Matriz!C$29:G$50,4,0),"")</f>
        <v/>
      </c>
      <c r="J197" s="33" t="str">
        <f>IF(F197="","",VLOOKUP(F197,Matriz!N$37:O$41,2,0))</f>
        <v/>
      </c>
      <c r="K197" s="33" t="str">
        <f>IF(G197="","",VLOOKUP(G197,Matriz!N$45:O$49,2,0))</f>
        <v/>
      </c>
      <c r="L197" s="44"/>
      <c r="M197" s="51"/>
      <c r="N197" s="51"/>
      <c r="O197" s="51"/>
      <c r="P197" s="51"/>
    </row>
    <row r="198" spans="2:16" ht="15" x14ac:dyDescent="0.25">
      <c r="B198" s="52"/>
      <c r="C198" s="40"/>
      <c r="D198" s="42"/>
      <c r="E198" s="51"/>
      <c r="F198" s="41"/>
      <c r="G198" s="41"/>
      <c r="H198" s="73" t="str">
        <f t="shared" si="5"/>
        <v/>
      </c>
      <c r="I198" s="74" t="str">
        <f>IF(AND(F198&lt;&gt;"",G198&lt;&gt;""),VLOOKUP(H198,Matriz!C$29:G$50,4,0),"")</f>
        <v/>
      </c>
      <c r="J198" s="33" t="str">
        <f>IF(F198="","",VLOOKUP(F198,Matriz!N$37:O$41,2,0))</f>
        <v/>
      </c>
      <c r="K198" s="33" t="str">
        <f>IF(G198="","",VLOOKUP(G198,Matriz!N$45:O$49,2,0))</f>
        <v/>
      </c>
      <c r="L198" s="44"/>
      <c r="M198" s="51"/>
      <c r="N198" s="51"/>
      <c r="O198" s="51"/>
      <c r="P198" s="51"/>
    </row>
    <row r="199" spans="2:16" ht="15" x14ac:dyDescent="0.25">
      <c r="B199" s="52"/>
      <c r="C199" s="40"/>
      <c r="D199" s="42"/>
      <c r="E199" s="51"/>
      <c r="F199" s="41"/>
      <c r="G199" s="41"/>
      <c r="H199" s="73" t="str">
        <f t="shared" si="5"/>
        <v/>
      </c>
      <c r="I199" s="74" t="str">
        <f>IF(AND(F199&lt;&gt;"",G199&lt;&gt;""),VLOOKUP(H199,Matriz!C$29:G$50,4,0),"")</f>
        <v/>
      </c>
      <c r="J199" s="33" t="str">
        <f>IF(F199="","",VLOOKUP(F199,Matriz!N$37:O$41,2,0))</f>
        <v/>
      </c>
      <c r="K199" s="33" t="str">
        <f>IF(G199="","",VLOOKUP(G199,Matriz!N$45:O$49,2,0))</f>
        <v/>
      </c>
      <c r="L199" s="44"/>
      <c r="M199" s="51"/>
      <c r="N199" s="51"/>
      <c r="O199" s="51"/>
      <c r="P199" s="51"/>
    </row>
    <row r="200" spans="2:16" ht="15" x14ac:dyDescent="0.25">
      <c r="B200" s="52"/>
      <c r="C200" s="40"/>
      <c r="D200" s="42"/>
      <c r="E200" s="51"/>
      <c r="F200" s="41"/>
      <c r="G200" s="41"/>
      <c r="H200" s="73" t="str">
        <f t="shared" si="5"/>
        <v/>
      </c>
      <c r="I200" s="74" t="str">
        <f>IF(AND(F200&lt;&gt;"",G200&lt;&gt;""),VLOOKUP(H200,Matriz!C$29:G$50,4,0),"")</f>
        <v/>
      </c>
      <c r="J200" s="33" t="str">
        <f>IF(F200="","",VLOOKUP(F200,Matriz!N$37:O$41,2,0))</f>
        <v/>
      </c>
      <c r="K200" s="33" t="str">
        <f>IF(G200="","",VLOOKUP(G200,Matriz!N$45:O$49,2,0))</f>
        <v/>
      </c>
      <c r="L200" s="50"/>
      <c r="M200" s="51"/>
      <c r="N200" s="51"/>
      <c r="O200" s="51"/>
      <c r="P200" s="51"/>
    </row>
    <row r="201" spans="2:16" ht="15" x14ac:dyDescent="0.25">
      <c r="B201" s="52"/>
      <c r="C201" s="40"/>
      <c r="D201" s="42"/>
      <c r="E201" s="51"/>
      <c r="F201" s="41"/>
      <c r="G201" s="41"/>
      <c r="H201" s="73" t="str">
        <f t="shared" si="5"/>
        <v/>
      </c>
      <c r="I201" s="74" t="str">
        <f>IF(AND(F201&lt;&gt;"",G201&lt;&gt;""),VLOOKUP(H201,Matriz!C$29:G$50,4,0),"")</f>
        <v/>
      </c>
      <c r="J201" s="33" t="str">
        <f>IF(F201="","",VLOOKUP(F201,Matriz!N$37:O$41,2,0))</f>
        <v/>
      </c>
      <c r="K201" s="33" t="str">
        <f>IF(G201="","",VLOOKUP(G201,Matriz!N$45:O$49,2,0))</f>
        <v/>
      </c>
      <c r="L201" s="45"/>
      <c r="M201" s="51"/>
      <c r="N201" s="51"/>
      <c r="O201" s="51"/>
      <c r="P201" s="51"/>
    </row>
    <row r="202" spans="2:16" ht="15" x14ac:dyDescent="0.25">
      <c r="B202" s="52"/>
      <c r="C202" s="40"/>
      <c r="D202" s="42"/>
      <c r="E202" s="51"/>
      <c r="F202" s="41"/>
      <c r="G202" s="41"/>
      <c r="H202" s="73" t="str">
        <f t="shared" si="5"/>
        <v/>
      </c>
      <c r="I202" s="74" t="str">
        <f>IF(AND(F202&lt;&gt;"",G202&lt;&gt;""),VLOOKUP(H202,Matriz!C$29:G$50,4,0),"")</f>
        <v/>
      </c>
      <c r="J202" s="33" t="str">
        <f>IF(F202="","",VLOOKUP(F202,Matriz!N$37:O$41,2,0))</f>
        <v/>
      </c>
      <c r="K202" s="33" t="str">
        <f>IF(G202="","",VLOOKUP(G202,Matriz!N$45:O$49,2,0))</f>
        <v/>
      </c>
      <c r="L202" s="44"/>
      <c r="M202" s="51"/>
      <c r="N202" s="51"/>
      <c r="O202" s="51"/>
      <c r="P202" s="51"/>
    </row>
    <row r="203" spans="2:16" ht="15" x14ac:dyDescent="0.25">
      <c r="B203" s="52"/>
      <c r="C203" s="40"/>
      <c r="D203" s="42"/>
      <c r="E203" s="51"/>
      <c r="F203" s="41"/>
      <c r="G203" s="41"/>
      <c r="H203" s="73" t="str">
        <f t="shared" si="5"/>
        <v/>
      </c>
      <c r="I203" s="74" t="str">
        <f>IF(AND(F203&lt;&gt;"",G203&lt;&gt;""),VLOOKUP(H203,Matriz!C$29:G$50,4,0),"")</f>
        <v/>
      </c>
      <c r="J203" s="33" t="str">
        <f>IF(F203="","",VLOOKUP(F203,Matriz!N$37:O$41,2,0))</f>
        <v/>
      </c>
      <c r="K203" s="33" t="str">
        <f>IF(G203="","",VLOOKUP(G203,Matriz!N$45:O$49,2,0))</f>
        <v/>
      </c>
      <c r="L203" s="44"/>
      <c r="M203" s="51"/>
      <c r="N203" s="51"/>
      <c r="O203" s="51"/>
      <c r="P203" s="51"/>
    </row>
    <row r="204" spans="2:16" ht="15" x14ac:dyDescent="0.25">
      <c r="B204" s="52"/>
      <c r="C204" s="40"/>
      <c r="D204" s="42"/>
      <c r="E204" s="51"/>
      <c r="F204" s="41"/>
      <c r="G204" s="41"/>
      <c r="H204" s="73" t="str">
        <f t="shared" si="5"/>
        <v/>
      </c>
      <c r="I204" s="74" t="str">
        <f>IF(AND(F204&lt;&gt;"",G204&lt;&gt;""),VLOOKUP(H204,Matriz!C$29:G$50,4,0),"")</f>
        <v/>
      </c>
      <c r="J204" s="33" t="str">
        <f>IF(F204="","",VLOOKUP(F204,Matriz!N$37:O$41,2,0))</f>
        <v/>
      </c>
      <c r="K204" s="33" t="str">
        <f>IF(G204="","",VLOOKUP(G204,Matriz!N$45:O$49,2,0))</f>
        <v/>
      </c>
      <c r="L204" s="44"/>
      <c r="M204" s="51"/>
      <c r="N204" s="51"/>
      <c r="O204" s="51"/>
      <c r="P204" s="51"/>
    </row>
    <row r="205" spans="2:16" ht="15" x14ac:dyDescent="0.25">
      <c r="B205" s="52"/>
      <c r="C205" s="40"/>
      <c r="D205" s="42"/>
      <c r="E205" s="51"/>
      <c r="F205" s="41"/>
      <c r="G205" s="41"/>
      <c r="H205" s="73" t="str">
        <f t="shared" si="5"/>
        <v/>
      </c>
      <c r="I205" s="74" t="str">
        <f>IF(AND(F205&lt;&gt;"",G205&lt;&gt;""),VLOOKUP(H205,Matriz!C$29:G$50,4,0),"")</f>
        <v/>
      </c>
      <c r="J205" s="33" t="str">
        <f>IF(F205="","",VLOOKUP(F205,Matriz!N$37:O$41,2,0))</f>
        <v/>
      </c>
      <c r="K205" s="33" t="str">
        <f>IF(G205="","",VLOOKUP(G205,Matriz!N$45:O$49,2,0))</f>
        <v/>
      </c>
      <c r="L205" s="44"/>
      <c r="M205" s="51"/>
      <c r="N205" s="51"/>
      <c r="O205" s="51"/>
      <c r="P205" s="51"/>
    </row>
    <row r="206" spans="2:16" ht="15" x14ac:dyDescent="0.25">
      <c r="B206" s="65"/>
      <c r="D206" s="46"/>
      <c r="G206" s="34"/>
      <c r="H206"/>
      <c r="I206" s="33"/>
      <c r="K206" s="49"/>
      <c r="L206" s="47"/>
      <c r="P206"/>
    </row>
  </sheetData>
  <autoFilter ref="B12:B113" xr:uid="{EA226C17-544A-4352-8898-5EBE52E9AE7C}"/>
  <dataConsolidate/>
  <mergeCells count="22">
    <mergeCell ref="A13:A14"/>
    <mergeCell ref="B4:I4"/>
    <mergeCell ref="B13:B14"/>
    <mergeCell ref="C13:C14"/>
    <mergeCell ref="E13:E14"/>
    <mergeCell ref="I13:I14"/>
    <mergeCell ref="D6:I6"/>
    <mergeCell ref="D10:I10"/>
    <mergeCell ref="D7:I7"/>
    <mergeCell ref="D8:I8"/>
    <mergeCell ref="D9:I9"/>
    <mergeCell ref="D13:D14"/>
    <mergeCell ref="L11:P11"/>
    <mergeCell ref="N6:P6"/>
    <mergeCell ref="F13:F14"/>
    <mergeCell ref="H13:H14"/>
    <mergeCell ref="G13:G14"/>
    <mergeCell ref="N13:N14"/>
    <mergeCell ref="P13:P14"/>
    <mergeCell ref="L13:L14"/>
    <mergeCell ref="M13:M14"/>
    <mergeCell ref="O13:O14"/>
  </mergeCells>
  <dataValidations disablePrompts="1" xWindow="1116" yWindow="572" count="3">
    <dataValidation type="list" allowBlank="1" showInputMessage="1" showErrorMessage="1" sqref="L113:L1048576" xr:uid="{EE413BB0-F636-4349-8B6F-BC84C7F2191F}">
      <formula1>$N$26:$N$29</formula1>
    </dataValidation>
    <dataValidation type="list" allowBlank="1" showInputMessage="1" showErrorMessage="1" prompt="Selecione" sqref="F114:F206" xr:uid="{78102E77-F479-4A39-A9F7-4ABEA01D7EED}">
      <formula1>$N$33:$N$37</formula1>
    </dataValidation>
    <dataValidation type="list" allowBlank="1" showInputMessage="1" showErrorMessage="1" prompt="Selecione" sqref="G115:G206" xr:uid="{226CD212-DF06-4B95-B431-83A52A3AE4F0}">
      <formula1>$N$41:$N$45</formula1>
    </dataValidation>
  </dataValidations>
  <hyperlinks>
    <hyperlink ref="I12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22" fitToWidth="0" orientation="landscape" r:id="rId1"/>
  <headerFooter scaleWithDoc="0">
    <oddFooter>&amp;L&amp;8FRM-SGGIC-020-04&amp;C&amp;8Rev.00                                                                                      Data: 27/02/2026&amp;R&amp;8&amp;P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F13 F15:F205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G13 G15:G113 G115:G205 F206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I13 I15:I205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xWindow="1116" yWindow="572" count="6">
        <x14:dataValidation type="list" allowBlank="1" showInputMessage="1" showErrorMessage="1" xr:uid="{C60BC24D-E5FA-4DB1-9E9C-9329A029290B}">
          <x14:formula1>
            <xm:f>Matriz!$N$30:$N$33</xm:f>
          </x14:formula1>
          <xm:sqref>L13 L15:L112</xm:sqref>
        </x14:dataValidation>
        <x14:dataValidation type="list" allowBlank="1" showInputMessage="1" showErrorMessage="1" xr:uid="{AC7AE2CA-0EDF-41CE-89E1-BDE6D83CA287}">
          <x14:formula1>
            <xm:f>Matriz!$E$7:$E$12</xm:f>
          </x14:formula1>
          <xm:sqref>F207:G1048576</xm:sqref>
        </x14:dataValidation>
        <x14:dataValidation type="list" allowBlank="1" showInputMessage="1" showErrorMessage="1" prompt="Selecione" xr:uid="{5138649C-783B-47CF-9BC6-4E4583C0080F}">
          <x14:formula1>
            <xm:f>Matriz!$N$37:$N$41</xm:f>
          </x14:formula1>
          <xm:sqref>F13 F15:F113</xm:sqref>
        </x14:dataValidation>
        <x14:dataValidation type="list" allowBlank="1" showInputMessage="1" showErrorMessage="1" prompt="Selecione" xr:uid="{BF113F64-FCC1-4F28-AAA0-254921E1090D}">
          <x14:formula1>
            <xm:f>Matriz!$N$45:$N$49</xm:f>
          </x14:formula1>
          <xm:sqref>G13 G15:G113</xm:sqref>
        </x14:dataValidation>
        <x14:dataValidation type="list" allowBlank="1" showInputMessage="1" showErrorMessage="1" prompt="Selecione" xr:uid="{E0584068-4856-4746-B374-F01CAEEEACEF}">
          <x14:formula1>
            <xm:f>Matriz!$I$29:$I$31</xm:f>
          </x14:formula1>
          <xm:sqref>B203:B206</xm:sqref>
        </x14:dataValidation>
        <x14:dataValidation type="list" allowBlank="1" showInputMessage="1" showErrorMessage="1" xr:uid="{375E92C4-EDEE-4856-987F-13DEA2F11E28}">
          <x14:formula1>
            <xm:f>Matriz!$XFD$17:$XFD$19</xm:f>
          </x14:formula1>
          <xm:sqref>B13:B98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C19-43F5-43C2-A873-DC28F2BD9796}">
  <sheetPr>
    <pageSetUpPr fitToPage="1"/>
  </sheetPr>
  <dimension ref="A1:AB45"/>
  <sheetViews>
    <sheetView showGridLines="0" zoomScale="90" zoomScaleNormal="90" zoomScalePageLayoutView="70" workbookViewId="0">
      <selection activeCell="C10" sqref="C10"/>
    </sheetView>
  </sheetViews>
  <sheetFormatPr defaultColWidth="0" defaultRowHeight="74.25" customHeight="1" x14ac:dyDescent="0.25"/>
  <cols>
    <col min="1" max="1" width="3.5703125" customWidth="1"/>
    <col min="2" max="2" width="26.85546875" customWidth="1"/>
    <col min="3" max="3" width="34.140625" customWidth="1"/>
    <col min="4" max="5" width="40.7109375" customWidth="1"/>
    <col min="6" max="6" width="36.42578125" style="46" customWidth="1"/>
    <col min="7" max="7" width="15.7109375" style="31" hidden="1" customWidth="1"/>
    <col min="8" max="8" width="15.7109375" hidden="1" customWidth="1"/>
    <col min="9" max="9" width="18.7109375" style="34" hidden="1" customWidth="1"/>
    <col min="10" max="10" width="22.42578125" hidden="1" customWidth="1"/>
    <col min="11" max="11" width="9.140625" style="33" hidden="1" customWidth="1"/>
    <col min="12" max="12" width="6.5703125" style="33" hidden="1" customWidth="1"/>
    <col min="13" max="13" width="25.7109375" style="49" hidden="1" customWidth="1"/>
    <col min="14" max="14" width="45.28515625" style="47" hidden="1" customWidth="1"/>
    <col min="15" max="15" width="40.7109375" style="47" hidden="1" customWidth="1"/>
    <col min="16" max="16" width="27.85546875" style="47" hidden="1" customWidth="1"/>
    <col min="17" max="17" width="44" style="46" hidden="1" customWidth="1"/>
    <col min="18" max="18" width="40.7109375" style="46" hidden="1" customWidth="1"/>
    <col min="19" max="19" width="27" style="46" hidden="1" customWidth="1"/>
    <col min="20" max="20" width="25.7109375" style="46" hidden="1" customWidth="1"/>
    <col min="21" max="21" width="3.5703125" hidden="1" customWidth="1"/>
    <col min="22" max="23" width="9.140625" hidden="1" customWidth="1"/>
    <col min="24" max="28" width="12.5703125" hidden="1" customWidth="1"/>
    <col min="29" max="16384" width="9.140625" hidden="1"/>
  </cols>
  <sheetData>
    <row r="1" spans="1:23" s="31" customFormat="1" ht="72" customHeight="1" x14ac:dyDescent="0.25">
      <c r="A1" s="164"/>
      <c r="B1" s="165"/>
      <c r="C1" s="166"/>
      <c r="D1" s="166"/>
      <c r="E1" s="166"/>
      <c r="F1" s="167"/>
    </row>
    <row r="2" spans="1:23" s="31" customFormat="1" ht="15" customHeight="1" x14ac:dyDescent="0.25">
      <c r="B2" s="147"/>
      <c r="C2" s="148"/>
      <c r="D2" s="148"/>
      <c r="E2" s="148"/>
      <c r="F2" s="149"/>
      <c r="G2" s="81"/>
      <c r="H2" s="81"/>
      <c r="I2" s="81"/>
    </row>
    <row r="3" spans="1:23" s="31" customFormat="1" ht="14.25" customHeight="1" x14ac:dyDescent="0.25">
      <c r="B3" s="240" t="s">
        <v>109</v>
      </c>
      <c r="C3" s="241"/>
      <c r="D3" s="241"/>
      <c r="E3" s="241"/>
      <c r="F3" s="242"/>
      <c r="G3" s="81"/>
      <c r="H3" s="81"/>
      <c r="I3" s="81"/>
      <c r="K3" s="38"/>
      <c r="L3" s="38"/>
      <c r="M3" s="38"/>
      <c r="N3" s="38"/>
      <c r="O3" s="38"/>
      <c r="P3" s="38"/>
    </row>
    <row r="4" spans="1:23" s="35" customFormat="1" ht="15" customHeight="1" x14ac:dyDescent="0.25">
      <c r="B4" s="237"/>
      <c r="C4" s="238"/>
      <c r="D4" s="238"/>
      <c r="E4" s="238"/>
      <c r="F4" s="239"/>
      <c r="G4" s="88"/>
      <c r="H4" s="88"/>
      <c r="I4" s="88"/>
      <c r="J4" s="88"/>
      <c r="K4" s="88"/>
      <c r="L4" s="88"/>
      <c r="M4" s="76"/>
      <c r="N4" s="89"/>
      <c r="O4" s="89"/>
      <c r="P4" s="90"/>
      <c r="Q4" s="88"/>
      <c r="R4" s="88"/>
      <c r="S4" s="88"/>
      <c r="T4" s="88"/>
    </row>
    <row r="5" spans="1:23" s="35" customFormat="1" ht="30.75" customHeight="1" x14ac:dyDescent="0.25">
      <c r="B5" s="234" t="s">
        <v>46</v>
      </c>
      <c r="C5" s="235"/>
      <c r="D5" s="235"/>
      <c r="E5" s="235"/>
      <c r="F5" s="236"/>
      <c r="G5" s="106"/>
      <c r="H5" s="106"/>
      <c r="I5" s="106"/>
      <c r="J5" s="84"/>
      <c r="K5" s="85"/>
      <c r="L5" s="85"/>
      <c r="M5" s="85"/>
      <c r="N5" s="75"/>
      <c r="O5" s="75"/>
      <c r="P5" s="210"/>
      <c r="Q5" s="210"/>
      <c r="R5" s="210"/>
      <c r="S5" s="210"/>
      <c r="T5" s="210"/>
    </row>
    <row r="6" spans="1:23" s="35" customFormat="1" ht="15" customHeight="1" x14ac:dyDescent="0.25">
      <c r="B6" s="150"/>
      <c r="C6" s="151"/>
      <c r="D6" s="152"/>
      <c r="E6" s="153"/>
      <c r="F6" s="154"/>
      <c r="G6" s="76"/>
      <c r="H6" s="85"/>
      <c r="I6" s="85"/>
      <c r="J6" s="85"/>
      <c r="K6" s="85"/>
      <c r="L6" s="75" t="s">
        <v>30</v>
      </c>
      <c r="M6" s="76"/>
      <c r="N6" s="75"/>
      <c r="O6" s="75"/>
      <c r="P6" s="226"/>
      <c r="Q6" s="226"/>
      <c r="R6" s="85"/>
      <c r="S6" s="75"/>
      <c r="T6" s="76"/>
    </row>
    <row r="7" spans="1:23" s="35" customFormat="1" ht="15" customHeight="1" x14ac:dyDescent="0.25">
      <c r="B7" s="155" t="s">
        <v>47</v>
      </c>
      <c r="C7" s="102" t="s">
        <v>48</v>
      </c>
      <c r="D7" s="243" t="s">
        <v>49</v>
      </c>
      <c r="E7" s="244"/>
      <c r="F7" s="156" t="s">
        <v>50</v>
      </c>
      <c r="G7" s="83"/>
      <c r="H7" s="83"/>
      <c r="I7" s="85"/>
      <c r="J7" s="85"/>
      <c r="K7" s="85"/>
      <c r="L7" s="85"/>
      <c r="M7" s="85"/>
      <c r="N7" s="75"/>
      <c r="O7" s="75"/>
      <c r="P7" s="226"/>
      <c r="Q7" s="226"/>
      <c r="R7" s="226"/>
      <c r="S7" s="226"/>
      <c r="T7" s="226"/>
    </row>
    <row r="8" spans="1:23" s="35" customFormat="1" ht="15" customHeight="1" x14ac:dyDescent="0.25">
      <c r="B8" s="157"/>
      <c r="C8" s="103"/>
      <c r="D8" s="230"/>
      <c r="E8" s="231"/>
      <c r="F8" s="158"/>
      <c r="G8" s="37"/>
      <c r="H8" s="76"/>
      <c r="I8" s="76"/>
      <c r="J8" s="76"/>
      <c r="K8" s="77"/>
      <c r="L8" s="77"/>
      <c r="M8" s="77"/>
      <c r="N8" s="77"/>
      <c r="O8" s="77"/>
      <c r="P8" s="77"/>
      <c r="Q8" s="76"/>
      <c r="R8" s="76"/>
      <c r="S8" s="76"/>
      <c r="T8" s="76"/>
    </row>
    <row r="9" spans="1:23" ht="15" customHeight="1" x14ac:dyDescent="0.25">
      <c r="B9" s="159"/>
      <c r="C9" s="104"/>
      <c r="D9" s="230"/>
      <c r="E9" s="231"/>
      <c r="F9" s="158"/>
      <c r="H9" s="31"/>
      <c r="I9" s="86"/>
      <c r="J9" s="31"/>
      <c r="K9" s="38"/>
      <c r="L9" s="38"/>
      <c r="M9" s="209"/>
      <c r="N9" s="209"/>
      <c r="O9" s="209"/>
      <c r="P9" s="209"/>
      <c r="Q9" s="209"/>
      <c r="R9" s="209"/>
      <c r="S9" s="209"/>
      <c r="T9" s="209"/>
    </row>
    <row r="10" spans="1:23" ht="15" customHeight="1" x14ac:dyDescent="0.25">
      <c r="B10" s="159"/>
      <c r="C10" s="104"/>
      <c r="D10" s="230"/>
      <c r="E10" s="231"/>
      <c r="F10" s="158"/>
      <c r="G10" s="75"/>
      <c r="H10" s="75"/>
      <c r="I10" s="75"/>
      <c r="J10" s="87"/>
      <c r="K10" s="38"/>
      <c r="L10" s="38"/>
      <c r="M10" s="75"/>
      <c r="N10" s="75"/>
      <c r="O10" s="75"/>
      <c r="P10" s="75"/>
      <c r="Q10" s="75"/>
      <c r="R10" s="75"/>
      <c r="S10" s="75"/>
      <c r="T10" s="75"/>
      <c r="U10" s="33"/>
      <c r="V10" s="33"/>
      <c r="W10" s="33"/>
    </row>
    <row r="11" spans="1:23" ht="15" customHeight="1" x14ac:dyDescent="0.25">
      <c r="B11" s="159"/>
      <c r="C11" s="104"/>
      <c r="D11" s="230"/>
      <c r="E11" s="231"/>
      <c r="F11" s="158"/>
      <c r="G11" s="226"/>
      <c r="H11" s="228"/>
      <c r="I11" s="229"/>
      <c r="J11" s="228"/>
      <c r="K11" s="38"/>
      <c r="L11" s="38"/>
      <c r="M11" s="226"/>
      <c r="N11" s="226"/>
      <c r="O11" s="226"/>
      <c r="P11" s="226"/>
      <c r="Q11" s="226"/>
      <c r="R11" s="226"/>
      <c r="S11" s="226"/>
      <c r="T11" s="227"/>
      <c r="U11" s="33"/>
      <c r="V11" s="33"/>
      <c r="W11" s="33"/>
    </row>
    <row r="12" spans="1:23" ht="15" customHeight="1" x14ac:dyDescent="0.25">
      <c r="B12" s="159"/>
      <c r="C12" s="104"/>
      <c r="D12" s="230"/>
      <c r="E12" s="231"/>
      <c r="F12" s="158"/>
      <c r="G12" s="226"/>
      <c r="H12" s="228"/>
      <c r="I12" s="229"/>
      <c r="J12" s="228"/>
      <c r="K12" s="38"/>
      <c r="L12" s="38"/>
      <c r="M12" s="226"/>
      <c r="N12" s="226"/>
      <c r="O12" s="226"/>
      <c r="P12" s="226"/>
      <c r="Q12" s="226"/>
      <c r="R12" s="226"/>
      <c r="S12" s="226"/>
      <c r="T12" s="227"/>
      <c r="U12" s="33"/>
      <c r="V12" s="33"/>
      <c r="W12" s="33"/>
    </row>
    <row r="13" spans="1:23" ht="15" customHeight="1" x14ac:dyDescent="0.25">
      <c r="B13" s="159"/>
      <c r="C13" s="104"/>
      <c r="D13" s="230"/>
      <c r="E13" s="231"/>
      <c r="F13" s="158"/>
      <c r="G13" s="86"/>
      <c r="H13" s="86"/>
      <c r="I13" s="91"/>
      <c r="J13" s="86"/>
      <c r="K13" s="38"/>
      <c r="L13" s="38"/>
      <c r="M13" s="85"/>
      <c r="N13" s="92"/>
      <c r="O13" s="85"/>
      <c r="P13" s="92"/>
      <c r="Q13" s="93"/>
      <c r="R13" s="85"/>
      <c r="S13" s="85"/>
      <c r="T13" s="83"/>
      <c r="U13" s="33"/>
      <c r="V13" s="33"/>
      <c r="W13" s="33"/>
    </row>
    <row r="14" spans="1:23" ht="15" customHeight="1" x14ac:dyDescent="0.25">
      <c r="B14" s="159"/>
      <c r="C14" s="104"/>
      <c r="D14" s="230"/>
      <c r="E14" s="231"/>
      <c r="F14" s="158"/>
      <c r="G14" s="86"/>
      <c r="H14" s="86"/>
      <c r="I14" s="91"/>
      <c r="J14" s="86"/>
      <c r="K14" s="38"/>
      <c r="L14" s="38"/>
      <c r="M14" s="85"/>
      <c r="N14" s="92"/>
      <c r="O14" s="85"/>
      <c r="P14" s="92"/>
      <c r="Q14" s="92"/>
      <c r="R14" s="85"/>
      <c r="S14" s="93"/>
      <c r="T14" s="83"/>
      <c r="U14" s="33"/>
      <c r="V14" s="33"/>
      <c r="W14" s="33"/>
    </row>
    <row r="15" spans="1:23" ht="15" customHeight="1" x14ac:dyDescent="0.25">
      <c r="B15" s="160"/>
      <c r="C15" s="105"/>
      <c r="D15" s="230"/>
      <c r="E15" s="231"/>
      <c r="F15" s="158"/>
      <c r="G15" s="86"/>
      <c r="H15" s="86"/>
      <c r="I15" s="91"/>
      <c r="J15" s="86"/>
      <c r="K15" s="38"/>
      <c r="L15" s="38"/>
      <c r="M15" s="85"/>
      <c r="N15" s="85"/>
      <c r="O15" s="85"/>
      <c r="P15" s="85"/>
      <c r="Q15" s="93"/>
      <c r="R15" s="85"/>
      <c r="S15" s="85"/>
      <c r="T15" s="83"/>
      <c r="U15" s="33"/>
      <c r="V15" s="33"/>
      <c r="W15" s="33"/>
    </row>
    <row r="16" spans="1:23" ht="15" customHeight="1" x14ac:dyDescent="0.25">
      <c r="B16" s="160"/>
      <c r="C16" s="105"/>
      <c r="D16" s="230"/>
      <c r="E16" s="231"/>
      <c r="F16" s="158"/>
      <c r="G16" s="86"/>
      <c r="H16" s="86"/>
      <c r="I16" s="91"/>
      <c r="J16" s="86"/>
      <c r="K16" s="38"/>
      <c r="L16" s="38"/>
      <c r="M16" s="85"/>
      <c r="N16" s="92"/>
      <c r="O16" s="85"/>
      <c r="P16" s="85"/>
      <c r="Q16" s="92"/>
      <c r="R16" s="85"/>
      <c r="S16" s="85"/>
      <c r="T16" s="83"/>
      <c r="U16" s="33"/>
      <c r="V16" s="33"/>
      <c r="W16" s="33"/>
    </row>
    <row r="17" spans="2:23" ht="15" customHeight="1" x14ac:dyDescent="0.25">
      <c r="B17" s="160"/>
      <c r="C17" s="105"/>
      <c r="D17" s="230"/>
      <c r="E17" s="231"/>
      <c r="F17" s="158"/>
      <c r="G17" s="86"/>
      <c r="H17" s="86"/>
      <c r="I17" s="91"/>
      <c r="J17" s="86"/>
      <c r="K17" s="38"/>
      <c r="L17" s="38"/>
      <c r="M17" s="85"/>
      <c r="N17" s="92"/>
      <c r="O17" s="85"/>
      <c r="P17" s="85"/>
      <c r="Q17" s="92"/>
      <c r="R17" s="85"/>
      <c r="S17" s="85"/>
      <c r="T17" s="83"/>
      <c r="U17" s="33"/>
      <c r="V17" s="33"/>
      <c r="W17" s="33"/>
    </row>
    <row r="18" spans="2:23" ht="15" customHeight="1" x14ac:dyDescent="0.25">
      <c r="B18" s="160"/>
      <c r="C18" s="103"/>
      <c r="D18" s="230"/>
      <c r="E18" s="231"/>
      <c r="F18" s="158"/>
      <c r="G18" s="86"/>
      <c r="H18" s="86"/>
      <c r="I18" s="91"/>
      <c r="J18" s="86"/>
      <c r="K18" s="38"/>
      <c r="L18" s="38"/>
      <c r="M18" s="85"/>
      <c r="N18" s="85"/>
      <c r="O18" s="85"/>
      <c r="P18" s="85"/>
      <c r="Q18" s="85"/>
      <c r="R18" s="85"/>
      <c r="S18" s="85"/>
      <c r="T18" s="83"/>
      <c r="U18" s="33"/>
      <c r="V18" s="33"/>
      <c r="W18" s="33"/>
    </row>
    <row r="19" spans="2:23" ht="15" customHeight="1" x14ac:dyDescent="0.25">
      <c r="B19" s="160"/>
      <c r="C19" s="104"/>
      <c r="D19" s="230"/>
      <c r="E19" s="231"/>
      <c r="F19" s="158"/>
      <c r="G19" s="86"/>
      <c r="H19" s="86"/>
      <c r="I19" s="91"/>
      <c r="J19" s="86"/>
      <c r="K19" s="38"/>
      <c r="L19" s="38"/>
      <c r="M19" s="85"/>
      <c r="N19" s="85"/>
      <c r="O19" s="85"/>
      <c r="P19" s="85"/>
      <c r="Q19" s="85"/>
      <c r="R19" s="85"/>
      <c r="S19" s="85"/>
      <c r="T19" s="83"/>
      <c r="U19" s="33"/>
      <c r="V19" s="33"/>
      <c r="W19" s="33"/>
    </row>
    <row r="20" spans="2:23" ht="15" customHeight="1" x14ac:dyDescent="0.25">
      <c r="B20" s="160"/>
      <c r="C20" s="104"/>
      <c r="D20" s="230"/>
      <c r="E20" s="231"/>
      <c r="F20" s="158"/>
      <c r="G20" s="86"/>
      <c r="H20" s="85"/>
      <c r="I20" s="91"/>
      <c r="J20" s="86"/>
      <c r="K20" s="38"/>
      <c r="L20" s="38"/>
      <c r="M20" s="85"/>
      <c r="N20" s="85"/>
      <c r="O20" s="85"/>
      <c r="P20" s="85"/>
      <c r="Q20" s="85"/>
      <c r="R20" s="85"/>
      <c r="S20" s="85"/>
      <c r="T20" s="83"/>
      <c r="U20" s="33"/>
      <c r="V20" s="33"/>
      <c r="W20" s="33"/>
    </row>
    <row r="21" spans="2:23" ht="15" customHeight="1" x14ac:dyDescent="0.25">
      <c r="B21" s="160"/>
      <c r="C21" s="104"/>
      <c r="D21" s="230"/>
      <c r="E21" s="231"/>
      <c r="F21" s="158"/>
      <c r="G21" s="86"/>
      <c r="H21" s="86"/>
      <c r="I21" s="91"/>
      <c r="J21" s="86"/>
      <c r="K21" s="38"/>
      <c r="L21" s="38"/>
      <c r="M21" s="85"/>
      <c r="N21" s="85"/>
      <c r="O21" s="85"/>
      <c r="P21" s="92"/>
      <c r="Q21" s="85"/>
      <c r="R21" s="85"/>
      <c r="S21" s="92"/>
      <c r="T21" s="83"/>
    </row>
    <row r="22" spans="2:23" ht="15" customHeight="1" x14ac:dyDescent="0.25">
      <c r="B22" s="160"/>
      <c r="C22" s="104"/>
      <c r="D22" s="230"/>
      <c r="E22" s="231"/>
      <c r="F22" s="158"/>
      <c r="G22" s="95"/>
      <c r="H22" s="86"/>
      <c r="I22" s="91"/>
      <c r="J22" s="86"/>
      <c r="K22" s="38"/>
      <c r="L22" s="38"/>
      <c r="M22" s="85"/>
      <c r="N22" s="92"/>
      <c r="O22" s="85"/>
      <c r="P22" s="85"/>
      <c r="Q22" s="85"/>
      <c r="R22" s="85"/>
      <c r="S22" s="85"/>
      <c r="T22" s="96"/>
    </row>
    <row r="23" spans="2:23" ht="15" customHeight="1" x14ac:dyDescent="0.25">
      <c r="B23" s="160"/>
      <c r="C23" s="104"/>
      <c r="D23" s="230"/>
      <c r="E23" s="231"/>
      <c r="F23" s="158"/>
      <c r="G23" s="86"/>
      <c r="H23" s="86"/>
      <c r="I23" s="91"/>
      <c r="J23" s="86"/>
      <c r="K23" s="38"/>
      <c r="L23" s="38"/>
      <c r="M23" s="85"/>
      <c r="N23" s="85"/>
      <c r="O23" s="85"/>
      <c r="P23" s="93"/>
      <c r="Q23" s="97"/>
      <c r="R23" s="85"/>
      <c r="S23" s="85"/>
      <c r="T23" s="98"/>
    </row>
    <row r="24" spans="2:23" ht="15" customHeight="1" x14ac:dyDescent="0.25">
      <c r="B24" s="160"/>
      <c r="C24" s="104"/>
      <c r="D24" s="230"/>
      <c r="E24" s="231"/>
      <c r="F24" s="158"/>
      <c r="G24" s="86"/>
      <c r="H24" s="86"/>
      <c r="I24" s="91"/>
      <c r="J24" s="86"/>
      <c r="K24" s="38"/>
      <c r="L24" s="38"/>
      <c r="M24" s="85"/>
      <c r="N24" s="97"/>
      <c r="O24" s="85"/>
      <c r="P24" s="94"/>
      <c r="Q24" s="97"/>
      <c r="R24" s="85"/>
      <c r="S24" s="85"/>
      <c r="T24" s="96"/>
    </row>
    <row r="25" spans="2:23" ht="15" customHeight="1" x14ac:dyDescent="0.25">
      <c r="B25" s="160"/>
      <c r="C25" s="105"/>
      <c r="D25" s="230"/>
      <c r="E25" s="231"/>
      <c r="F25" s="158"/>
      <c r="G25" s="86"/>
      <c r="H25" s="86"/>
      <c r="I25" s="91"/>
      <c r="J25" s="86"/>
      <c r="K25" s="38"/>
      <c r="L25" s="38"/>
      <c r="M25" s="85"/>
      <c r="N25" s="85"/>
      <c r="O25" s="85"/>
      <c r="P25" s="85"/>
      <c r="Q25" s="97"/>
      <c r="R25" s="85"/>
      <c r="S25" s="92"/>
      <c r="T25" s="96"/>
    </row>
    <row r="26" spans="2:23" ht="15" customHeight="1" x14ac:dyDescent="0.25">
      <c r="B26" s="160"/>
      <c r="C26" s="105"/>
      <c r="D26" s="230"/>
      <c r="E26" s="231"/>
      <c r="F26" s="158"/>
      <c r="G26" s="86"/>
      <c r="H26" s="86"/>
      <c r="I26" s="91"/>
      <c r="J26" s="86"/>
      <c r="K26" s="38"/>
      <c r="L26" s="38"/>
      <c r="M26" s="85"/>
      <c r="N26" s="85"/>
      <c r="O26" s="85"/>
      <c r="P26" s="85"/>
      <c r="Q26" s="97"/>
      <c r="R26" s="85"/>
      <c r="S26" s="97"/>
      <c r="T26" s="145"/>
    </row>
    <row r="27" spans="2:23" ht="15" customHeight="1" x14ac:dyDescent="0.25">
      <c r="B27" s="160"/>
      <c r="C27" s="105"/>
      <c r="D27" s="230"/>
      <c r="E27" s="231"/>
      <c r="F27" s="158"/>
      <c r="G27" s="86"/>
      <c r="H27" s="86"/>
      <c r="I27" s="91"/>
      <c r="J27" s="86"/>
      <c r="K27" s="38"/>
      <c r="L27" s="38"/>
      <c r="M27" s="85"/>
      <c r="N27" s="99"/>
      <c r="O27" s="85"/>
      <c r="P27" s="100"/>
      <c r="Q27" s="99"/>
      <c r="R27" s="85"/>
      <c r="S27" s="99"/>
      <c r="T27" s="146"/>
    </row>
    <row r="28" spans="2:23" ht="15" customHeight="1" thickBot="1" x14ac:dyDescent="0.3">
      <c r="B28" s="160"/>
      <c r="C28" s="103"/>
      <c r="D28" s="230"/>
      <c r="E28" s="231"/>
      <c r="F28" s="158"/>
      <c r="G28" s="86"/>
      <c r="H28" s="86"/>
      <c r="I28" s="91"/>
      <c r="J28" s="86"/>
      <c r="K28" s="38"/>
      <c r="L28" s="38"/>
      <c r="M28" s="85"/>
      <c r="N28" s="100"/>
      <c r="O28" s="85"/>
      <c r="P28" s="100"/>
      <c r="Q28" s="100"/>
      <c r="R28" s="85"/>
      <c r="S28" s="99"/>
      <c r="T28" s="146"/>
    </row>
    <row r="29" spans="2:23" s="43" customFormat="1" ht="15" customHeight="1" x14ac:dyDescent="0.25">
      <c r="B29" s="160"/>
      <c r="C29" s="104"/>
      <c r="D29" s="230"/>
      <c r="E29" s="231"/>
      <c r="F29" s="158"/>
      <c r="G29" s="86"/>
      <c r="H29" s="86"/>
      <c r="I29" s="91"/>
      <c r="J29" s="86"/>
      <c r="K29" s="38"/>
      <c r="L29" s="38"/>
      <c r="M29" s="85"/>
      <c r="N29" s="99"/>
      <c r="O29" s="85"/>
      <c r="P29" s="99"/>
      <c r="Q29" s="99"/>
      <c r="R29" s="85"/>
      <c r="S29" s="99"/>
      <c r="T29" s="146"/>
    </row>
    <row r="30" spans="2:23" ht="15" customHeight="1" x14ac:dyDescent="0.25">
      <c r="B30" s="160"/>
      <c r="C30" s="104"/>
      <c r="D30" s="230"/>
      <c r="E30" s="231"/>
      <c r="F30" s="158"/>
      <c r="G30" s="86"/>
      <c r="H30" s="86"/>
      <c r="I30" s="91"/>
      <c r="J30" s="86"/>
      <c r="K30" s="38"/>
      <c r="L30" s="38"/>
      <c r="M30" s="85"/>
      <c r="N30" s="99"/>
      <c r="O30" s="85"/>
      <c r="P30" s="99"/>
      <c r="Q30" s="146"/>
      <c r="R30" s="85"/>
      <c r="S30" s="99"/>
      <c r="T30" s="146"/>
    </row>
    <row r="31" spans="2:23" ht="15" customHeight="1" x14ac:dyDescent="0.25">
      <c r="B31" s="160"/>
      <c r="C31" s="104"/>
      <c r="D31" s="230"/>
      <c r="E31" s="231"/>
      <c r="F31" s="158"/>
      <c r="G31" s="86"/>
      <c r="H31" s="86"/>
      <c r="I31" s="91"/>
      <c r="J31" s="86"/>
      <c r="K31" s="38"/>
      <c r="L31" s="38"/>
      <c r="M31" s="85"/>
      <c r="N31" s="93"/>
      <c r="O31" s="85"/>
      <c r="P31" s="85"/>
      <c r="Q31" s="93"/>
      <c r="R31" s="85"/>
      <c r="S31" s="85"/>
      <c r="T31" s="83"/>
    </row>
    <row r="32" spans="2:23" ht="15" customHeight="1" x14ac:dyDescent="0.25">
      <c r="B32" s="160"/>
      <c r="C32" s="104"/>
      <c r="D32" s="230"/>
      <c r="E32" s="231"/>
      <c r="F32" s="158"/>
      <c r="G32" s="86"/>
      <c r="H32" s="86"/>
      <c r="I32" s="91"/>
      <c r="J32" s="86"/>
      <c r="K32" s="38"/>
      <c r="L32" s="38"/>
      <c r="M32" s="85"/>
      <c r="N32" s="94"/>
      <c r="O32" s="85"/>
      <c r="P32" s="94"/>
      <c r="Q32" s="94"/>
      <c r="R32" s="85"/>
      <c r="S32" s="94"/>
      <c r="T32" s="98"/>
    </row>
    <row r="33" spans="2:20" ht="15" customHeight="1" x14ac:dyDescent="0.25">
      <c r="B33" s="160"/>
      <c r="C33" s="104"/>
      <c r="D33" s="230"/>
      <c r="E33" s="231"/>
      <c r="F33" s="158"/>
      <c r="G33" s="101"/>
      <c r="H33" s="101"/>
      <c r="I33" s="91"/>
      <c r="J33" s="86"/>
      <c r="K33" s="38"/>
      <c r="L33" s="38"/>
      <c r="M33" s="85"/>
      <c r="N33" s="93"/>
      <c r="O33" s="85"/>
      <c r="P33" s="93"/>
      <c r="Q33" s="93"/>
      <c r="R33" s="85"/>
      <c r="S33" s="93"/>
      <c r="T33" s="96"/>
    </row>
    <row r="34" spans="2:20" ht="15" customHeight="1" x14ac:dyDescent="0.25">
      <c r="B34" s="160"/>
      <c r="C34" s="104"/>
      <c r="D34" s="230"/>
      <c r="E34" s="231"/>
      <c r="F34" s="158"/>
    </row>
    <row r="35" spans="2:20" ht="15" customHeight="1" x14ac:dyDescent="0.25">
      <c r="B35" s="160"/>
      <c r="C35" s="105"/>
      <c r="D35" s="230"/>
      <c r="E35" s="231"/>
      <c r="F35" s="158"/>
    </row>
    <row r="36" spans="2:20" ht="15" customHeight="1" x14ac:dyDescent="0.25">
      <c r="B36" s="160"/>
      <c r="C36" s="105"/>
      <c r="D36" s="230"/>
      <c r="E36" s="231"/>
      <c r="F36" s="158"/>
    </row>
    <row r="37" spans="2:20" ht="15" customHeight="1" x14ac:dyDescent="0.25">
      <c r="B37" s="160"/>
      <c r="C37" s="105"/>
      <c r="D37" s="230"/>
      <c r="E37" s="231"/>
      <c r="F37" s="158"/>
    </row>
    <row r="38" spans="2:20" ht="15" customHeight="1" x14ac:dyDescent="0.25">
      <c r="B38" s="160"/>
      <c r="C38" s="103"/>
      <c r="D38" s="230"/>
      <c r="E38" s="231"/>
      <c r="F38" s="158"/>
    </row>
    <row r="39" spans="2:20" ht="15" customHeight="1" x14ac:dyDescent="0.25">
      <c r="B39" s="160"/>
      <c r="C39" s="104"/>
      <c r="D39" s="230"/>
      <c r="E39" s="231"/>
      <c r="F39" s="158"/>
    </row>
    <row r="40" spans="2:20" ht="15" customHeight="1" x14ac:dyDescent="0.25">
      <c r="B40" s="160"/>
      <c r="C40" s="104"/>
      <c r="D40" s="230"/>
      <c r="E40" s="231"/>
      <c r="F40" s="158"/>
    </row>
    <row r="41" spans="2:20" ht="15" customHeight="1" x14ac:dyDescent="0.25">
      <c r="B41" s="160"/>
      <c r="C41" s="104"/>
      <c r="D41" s="230"/>
      <c r="E41" s="231"/>
      <c r="F41" s="158"/>
    </row>
    <row r="42" spans="2:20" ht="15" customHeight="1" x14ac:dyDescent="0.25">
      <c r="B42" s="160"/>
      <c r="C42" s="104"/>
      <c r="D42" s="230"/>
      <c r="E42" s="231"/>
      <c r="F42" s="158"/>
    </row>
    <row r="43" spans="2:20" ht="15" customHeight="1" x14ac:dyDescent="0.25">
      <c r="B43" s="160"/>
      <c r="C43" s="104"/>
      <c r="D43" s="230"/>
      <c r="E43" s="231"/>
      <c r="F43" s="158"/>
    </row>
    <row r="44" spans="2:20" ht="15" customHeight="1" x14ac:dyDescent="0.25">
      <c r="B44" s="160"/>
      <c r="C44" s="104"/>
      <c r="D44" s="230"/>
      <c r="E44" s="231"/>
      <c r="F44" s="158"/>
    </row>
    <row r="45" spans="2:20" ht="15" customHeight="1" thickBot="1" x14ac:dyDescent="0.3">
      <c r="B45" s="161"/>
      <c r="C45" s="162"/>
      <c r="D45" s="232"/>
      <c r="E45" s="233"/>
      <c r="F45" s="163"/>
    </row>
  </sheetData>
  <mergeCells count="58">
    <mergeCell ref="D34:E34"/>
    <mergeCell ref="D23:E23"/>
    <mergeCell ref="D24:E24"/>
    <mergeCell ref="D25:E25"/>
    <mergeCell ref="D26:E26"/>
    <mergeCell ref="D27:E27"/>
    <mergeCell ref="D32:E32"/>
    <mergeCell ref="B5:F5"/>
    <mergeCell ref="B4:F4"/>
    <mergeCell ref="B3:F3"/>
    <mergeCell ref="D33:E33"/>
    <mergeCell ref="D22:E22"/>
    <mergeCell ref="D7:E7"/>
    <mergeCell ref="D8:E8"/>
    <mergeCell ref="D9:E9"/>
    <mergeCell ref="D10:E10"/>
    <mergeCell ref="D11:E11"/>
    <mergeCell ref="D12:E12"/>
    <mergeCell ref="D20:E20"/>
    <mergeCell ref="D21:E21"/>
    <mergeCell ref="J11:J12"/>
    <mergeCell ref="D43:E43"/>
    <mergeCell ref="D44:E44"/>
    <mergeCell ref="D45:E45"/>
    <mergeCell ref="D38:E38"/>
    <mergeCell ref="D39:E39"/>
    <mergeCell ref="D40:E40"/>
    <mergeCell ref="D41:E41"/>
    <mergeCell ref="D42:E42"/>
    <mergeCell ref="D35:E35"/>
    <mergeCell ref="D36:E36"/>
    <mergeCell ref="D37:E37"/>
    <mergeCell ref="D28:E28"/>
    <mergeCell ref="D29:E29"/>
    <mergeCell ref="D30:E30"/>
    <mergeCell ref="D31:E31"/>
    <mergeCell ref="G11:G12"/>
    <mergeCell ref="H11:H12"/>
    <mergeCell ref="I11:I12"/>
    <mergeCell ref="D18:E18"/>
    <mergeCell ref="D19:E19"/>
    <mergeCell ref="D13:E13"/>
    <mergeCell ref="D14:E14"/>
    <mergeCell ref="D15:E15"/>
    <mergeCell ref="D16:E16"/>
    <mergeCell ref="D17:E17"/>
    <mergeCell ref="N11:N12"/>
    <mergeCell ref="O11:O12"/>
    <mergeCell ref="P11:P12"/>
    <mergeCell ref="P7:T7"/>
    <mergeCell ref="P5:T5"/>
    <mergeCell ref="P6:Q6"/>
    <mergeCell ref="Q11:Q12"/>
    <mergeCell ref="R11:R12"/>
    <mergeCell ref="M9:T9"/>
    <mergeCell ref="S11:S12"/>
    <mergeCell ref="T11:T12"/>
    <mergeCell ref="M11:M12"/>
  </mergeCells>
  <dataValidations disablePrompts="1" count="3">
    <dataValidation type="list" allowBlank="1" showInputMessage="1" showErrorMessage="1" prompt="Selecione" sqref="G13:G33" xr:uid="{4351476B-0490-43E2-8E33-F92A81E9EE6C}">
      <formula1>$M$35:$M$39</formula1>
    </dataValidation>
    <dataValidation type="list" allowBlank="1" showInputMessage="1" showErrorMessage="1" sqref="M13:M1048576" xr:uid="{A86EA9CD-D873-4A75-9C1D-9A95ECF7A5CF}">
      <formula1>$M$28:$M$31</formula1>
    </dataValidation>
    <dataValidation type="list" allowBlank="1" showInputMessage="1" showErrorMessage="1" prompt="Selecione" sqref="H13:H33" xr:uid="{2223C4DB-134D-41B7-A683-A8EC2AFA3377}">
      <formula1>$M$43:$M$45</formula1>
    </dataValidation>
  </dataValidations>
  <pageMargins left="0.11811023622047245" right="0.15748031496062992" top="0.39370078740157483" bottom="0.39370078740157483" header="0.31496062992125984" footer="0.11811023622047245"/>
  <pageSetup paperSize="9" scale="70" fitToWidth="0" orientation="landscape" r:id="rId1"/>
  <headerFooter>
    <oddFooter>&amp;L&amp;8FRM-SGGIC-020-04&amp;C&amp;8Rev.00                                                                                     Data: 27/02/2026&amp;R&amp;8&amp;P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F74821B-1F51-4A6A-9C8A-B278BDD15CD3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7C80FCD4-2772-40DB-A6F1-257A4B36AE7E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EB19EF56-72E2-4108-88AC-AD27A5B51D72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45108D12-1504-494C-910B-37033BBF4672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BEAA7DB-09F1-4514-8B73-CDD32F3C0D1F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G11 G13:G33</xm:sqref>
        </x14:conditionalFormatting>
        <x14:conditionalFormatting xmlns:xm="http://schemas.microsoft.com/office/excel/2006/main">
          <x14:cfRule type="cellIs" priority="10" operator="equal" id="{2A3E079E-E458-4635-A17B-1C8D5CEF8A02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39062A15-ECC1-4F29-8579-3F09620DFE72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29E45E1D-583B-485E-94C0-C591A46BEF5A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CF206261-3951-4BBD-83E1-1B9F39E14A51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5D93BEE9-0BB9-46DB-B04B-FC0672A8D27F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H11 H13:H33</xm:sqref>
        </x14:conditionalFormatting>
        <x14:conditionalFormatting xmlns:xm="http://schemas.microsoft.com/office/excel/2006/main">
          <x14:cfRule type="cellIs" priority="1" operator="equal" id="{16E1DF18-FA1A-47CC-ABB6-61A12F27FC6D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2" operator="equal" id="{C7A6B879-9A09-4D8F-9476-361F8056FF7A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3" operator="equal" id="{6A9D5375-8B4A-4525-BE9F-2724C85B4F05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4" operator="equal" id="{8F19E41B-F635-406E-8280-BDD9216632EB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J11 J13:J33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ione" xr:uid="{2F20F9D0-819D-482F-B1AA-5C63C951B29D}">
          <x14:formula1>
            <xm:f>Matriz!$N$45:$N$49</xm:f>
          </x14:formula1>
          <xm:sqref>H11</xm:sqref>
        </x14:dataValidation>
        <x14:dataValidation type="list" allowBlank="1" showInputMessage="1" showErrorMessage="1" prompt="Selecione" xr:uid="{EA589E49-AB43-400C-AEC9-641D742EF0F0}">
          <x14:formula1>
            <xm:f>Matriz!$N$37:$N$41</xm:f>
          </x14:formula1>
          <xm:sqref>G11</xm:sqref>
        </x14:dataValidation>
        <x14:dataValidation type="list" allowBlank="1" showInputMessage="1" showErrorMessage="1" xr:uid="{FFA2A09D-C11D-4CAC-A742-CE69A2D85B1A}">
          <x14:formula1>
            <xm:f>Matriz!$E$7:$E$12</xm:f>
          </x14:formula1>
          <xm:sqref>G34:H1048576</xm:sqref>
        </x14:dataValidation>
        <x14:dataValidation type="list" allowBlank="1" showInputMessage="1" showErrorMessage="1" xr:uid="{F9EE5A9A-D286-49BA-B724-2E56612ED193}">
          <x14:formula1>
            <xm:f>Matriz!$N$30:$N$33</xm:f>
          </x14:formula1>
          <xm:sqref>M11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XFD58"/>
  <sheetViews>
    <sheetView showGridLines="0" topLeftCell="A10" zoomScaleNormal="100" workbookViewId="0">
      <selection activeCell="A22" sqref="A22:XFD1048576"/>
    </sheetView>
  </sheetViews>
  <sheetFormatPr defaultColWidth="0" defaultRowHeight="15" customHeight="1" zeroHeight="1" x14ac:dyDescent="0.25"/>
  <cols>
    <col min="1" max="1" width="3.5703125" customWidth="1"/>
    <col min="2" max="2" width="26.85546875" customWidth="1"/>
    <col min="3" max="3" width="7.28515625" customWidth="1"/>
    <col min="4" max="4" width="8.8554687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2" customWidth="1"/>
    <col min="14" max="14" width="46.140625" customWidth="1"/>
    <col min="15" max="15" width="6.42578125" customWidth="1"/>
    <col min="16" max="16" width="7" hidden="1" customWidth="1"/>
    <col min="17" max="16382" width="9.140625" hidden="1"/>
    <col min="16383" max="16383" width="0.42578125" customWidth="1"/>
    <col min="16384" max="16384" width="16.7109375" hidden="1" customWidth="1"/>
  </cols>
  <sheetData>
    <row r="1" spans="1:15" s="1" customFormat="1" ht="72" customHeight="1" x14ac:dyDescent="0.25">
      <c r="A1" s="80"/>
    </row>
    <row r="2" spans="1:15" s="2" customFormat="1" ht="15" customHeight="1" x14ac:dyDescent="0.25"/>
    <row r="3" spans="1:15" x14ac:dyDescent="0.25"/>
    <row r="4" spans="1:15" x14ac:dyDescent="0.25"/>
    <row r="5" spans="1:15" ht="39" customHeight="1" x14ac:dyDescent="0.25">
      <c r="B5" s="245" t="s">
        <v>51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5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25">
      <c r="B7" s="5"/>
      <c r="C7" s="248" t="s">
        <v>52</v>
      </c>
      <c r="D7" s="53">
        <v>5</v>
      </c>
      <c r="E7" s="8" t="s">
        <v>53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53" t="s">
        <v>54</v>
      </c>
      <c r="M7" s="253"/>
      <c r="N7" s="253"/>
      <c r="O7" s="7"/>
    </row>
    <row r="8" spans="1:15" ht="33" customHeight="1" thickBot="1" x14ac:dyDescent="0.3">
      <c r="B8" s="5"/>
      <c r="C8" s="249"/>
      <c r="D8" s="54">
        <v>4</v>
      </c>
      <c r="E8" s="8" t="s">
        <v>55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56</v>
      </c>
      <c r="M8" s="13" t="s">
        <v>40</v>
      </c>
      <c r="N8" s="13" t="s">
        <v>57</v>
      </c>
      <c r="O8" s="7"/>
    </row>
    <row r="9" spans="1:15" ht="33" customHeight="1" thickTop="1" x14ac:dyDescent="0.25">
      <c r="B9" s="5"/>
      <c r="C9" s="249"/>
      <c r="D9" s="55">
        <v>3</v>
      </c>
      <c r="E9" s="8" t="s">
        <v>58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59</v>
      </c>
      <c r="M9" s="14" t="s">
        <v>60</v>
      </c>
      <c r="N9" s="15" t="s">
        <v>61</v>
      </c>
      <c r="O9" s="7"/>
    </row>
    <row r="10" spans="1:15" ht="33" customHeight="1" x14ac:dyDescent="0.25">
      <c r="B10" s="5"/>
      <c r="C10" s="249"/>
      <c r="D10" s="56">
        <v>2</v>
      </c>
      <c r="E10" s="8" t="s">
        <v>62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63</v>
      </c>
      <c r="M10" s="16" t="s">
        <v>64</v>
      </c>
      <c r="N10" s="17" t="s">
        <v>65</v>
      </c>
      <c r="O10" s="7"/>
    </row>
    <row r="11" spans="1:15" ht="33" customHeight="1" x14ac:dyDescent="0.25">
      <c r="B11" s="5"/>
      <c r="C11" s="250"/>
      <c r="D11" s="57">
        <v>1</v>
      </c>
      <c r="E11" s="8" t="s">
        <v>66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67</v>
      </c>
      <c r="M11" s="18" t="s">
        <v>68</v>
      </c>
      <c r="N11" s="19" t="s">
        <v>69</v>
      </c>
      <c r="O11" s="7"/>
    </row>
    <row r="12" spans="1:15" ht="30.75" customHeight="1" x14ac:dyDescent="0.25">
      <c r="B12" s="5"/>
      <c r="C12" s="6"/>
      <c r="D12" s="6"/>
      <c r="E12" s="6"/>
      <c r="F12" s="22" t="s">
        <v>70</v>
      </c>
      <c r="G12" s="23" t="s">
        <v>60</v>
      </c>
      <c r="H12" s="23" t="s">
        <v>64</v>
      </c>
      <c r="I12" s="23" t="s">
        <v>68</v>
      </c>
      <c r="J12" s="22" t="s">
        <v>71</v>
      </c>
      <c r="K12" s="6"/>
      <c r="L12" s="20" t="s">
        <v>72</v>
      </c>
      <c r="M12" s="20" t="s">
        <v>73</v>
      </c>
      <c r="N12" s="21" t="s">
        <v>74</v>
      </c>
      <c r="O12" s="7"/>
    </row>
    <row r="13" spans="1:15" ht="27" customHeight="1" thickBot="1" x14ac:dyDescent="0.3">
      <c r="B13" s="5"/>
      <c r="C13" s="6"/>
      <c r="D13" s="6"/>
      <c r="E13" s="6"/>
      <c r="F13" s="58">
        <v>1</v>
      </c>
      <c r="G13" s="59">
        <v>2</v>
      </c>
      <c r="H13" s="60">
        <v>3</v>
      </c>
      <c r="I13" s="61">
        <v>4</v>
      </c>
      <c r="J13" s="62">
        <v>5</v>
      </c>
      <c r="K13" s="6"/>
      <c r="L13" s="6"/>
      <c r="M13" s="6"/>
      <c r="N13" s="6"/>
      <c r="O13" s="7"/>
    </row>
    <row r="14" spans="1:15" ht="31.5" customHeight="1" thickTop="1" x14ac:dyDescent="0.25">
      <c r="B14" s="5"/>
      <c r="C14" s="6"/>
      <c r="D14" s="6"/>
      <c r="E14" s="6"/>
      <c r="F14" s="251" t="s">
        <v>75</v>
      </c>
      <c r="G14" s="252"/>
      <c r="H14" s="252"/>
      <c r="I14" s="252"/>
      <c r="J14" s="252"/>
      <c r="K14" s="6"/>
      <c r="L14" s="6"/>
      <c r="M14" s="6"/>
      <c r="N14" s="6"/>
      <c r="O14" s="7"/>
    </row>
    <row r="15" spans="1:15" ht="14.25" customHeight="1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5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 16384:16384" ht="1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XFD17" t="s">
        <v>76</v>
      </c>
    </row>
    <row r="18" spans="2:15 16384:16384" ht="1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XFD18" t="s">
        <v>77</v>
      </c>
    </row>
    <row r="19" spans="2:15 16384:16384" ht="15" customHeight="1" x14ac:dyDescent="0.25">
      <c r="L19" s="6"/>
      <c r="M19" s="6"/>
      <c r="N19" s="6"/>
      <c r="O19" s="6"/>
      <c r="XFD19" t="s">
        <v>78</v>
      </c>
    </row>
    <row r="20" spans="2:15 16384:16384" ht="15" customHeight="1" x14ac:dyDescent="0.25">
      <c r="L20" s="6"/>
      <c r="M20" s="6"/>
      <c r="N20" s="6"/>
      <c r="O20" s="6"/>
    </row>
    <row r="21" spans="2:15 16384:16384" ht="15" customHeight="1" x14ac:dyDescent="0.25">
      <c r="L21" s="6"/>
      <c r="M21" s="6"/>
      <c r="N21" s="6"/>
      <c r="O21" s="6"/>
    </row>
    <row r="22" spans="2:15 16384:16384" ht="15" hidden="1" customHeight="1" x14ac:dyDescent="0.25">
      <c r="L22" s="6"/>
      <c r="M22" s="6"/>
      <c r="N22" s="6"/>
      <c r="O22" s="6"/>
    </row>
    <row r="23" spans="2:15 16384:16384" ht="15" hidden="1" customHeight="1" x14ac:dyDescent="0.25">
      <c r="M23" s="6"/>
      <c r="N23" s="6"/>
      <c r="O23" s="6"/>
    </row>
    <row r="28" spans="2:15 16384:16384" ht="15" hidden="1" customHeight="1" x14ac:dyDescent="0.25">
      <c r="C28" s="28" t="s">
        <v>79</v>
      </c>
      <c r="D28" s="28"/>
      <c r="E28" s="28" t="s">
        <v>56</v>
      </c>
      <c r="F28" s="28" t="s">
        <v>80</v>
      </c>
      <c r="G28" s="28"/>
      <c r="I28" s="32" t="s">
        <v>81</v>
      </c>
      <c r="N28" s="28" t="s">
        <v>82</v>
      </c>
    </row>
    <row r="29" spans="2:15 16384:16384" ht="15" hidden="1" customHeight="1" x14ac:dyDescent="0.25">
      <c r="C29" s="28">
        <v>0</v>
      </c>
      <c r="D29" s="28"/>
      <c r="E29" s="28">
        <v>0</v>
      </c>
      <c r="F29" s="28" t="s">
        <v>83</v>
      </c>
      <c r="G29" s="28"/>
      <c r="I29" t="s">
        <v>84</v>
      </c>
    </row>
    <row r="30" spans="2:15 16384:16384" ht="15" hidden="1" customHeight="1" x14ac:dyDescent="0.25">
      <c r="C30" s="29">
        <v>1</v>
      </c>
      <c r="D30" s="29"/>
      <c r="E30" s="29" t="s">
        <v>59</v>
      </c>
      <c r="F30" s="29" t="s">
        <v>60</v>
      </c>
      <c r="G30" s="30"/>
      <c r="I30" t="s">
        <v>85</v>
      </c>
      <c r="N30" s="48" t="s">
        <v>86</v>
      </c>
    </row>
    <row r="31" spans="2:15 16384:16384" ht="15" hidden="1" customHeight="1" x14ac:dyDescent="0.25">
      <c r="C31" s="29">
        <v>2</v>
      </c>
      <c r="D31" s="29"/>
      <c r="E31" s="29" t="s">
        <v>59</v>
      </c>
      <c r="F31" s="29" t="s">
        <v>60</v>
      </c>
      <c r="G31" s="30"/>
      <c r="I31" t="s">
        <v>87</v>
      </c>
      <c r="N31" s="48" t="s">
        <v>88</v>
      </c>
    </row>
    <row r="32" spans="2:15 16384:16384" ht="15" hidden="1" customHeight="1" x14ac:dyDescent="0.25">
      <c r="C32" s="29">
        <v>3</v>
      </c>
      <c r="D32" s="29"/>
      <c r="E32" s="29" t="s">
        <v>59</v>
      </c>
      <c r="F32" s="29" t="s">
        <v>60</v>
      </c>
      <c r="G32" s="30"/>
      <c r="N32" s="48" t="s">
        <v>89</v>
      </c>
    </row>
    <row r="33" spans="3:15" ht="15" hidden="1" customHeight="1" x14ac:dyDescent="0.25">
      <c r="C33" s="29">
        <v>4</v>
      </c>
      <c r="D33" s="29"/>
      <c r="E33" s="29" t="s">
        <v>59</v>
      </c>
      <c r="F33" s="29" t="s">
        <v>60</v>
      </c>
      <c r="G33" s="30"/>
      <c r="N33" s="48" t="s">
        <v>90</v>
      </c>
    </row>
    <row r="34" spans="3:15" ht="15" hidden="1" customHeight="1" x14ac:dyDescent="0.25">
      <c r="C34" s="29">
        <v>5</v>
      </c>
      <c r="D34" s="29"/>
      <c r="E34" s="29" t="s">
        <v>63</v>
      </c>
      <c r="F34" s="29" t="s">
        <v>64</v>
      </c>
      <c r="G34" s="30"/>
    </row>
    <row r="35" spans="3:15" ht="15" hidden="1" customHeight="1" thickBot="1" x14ac:dyDescent="0.3">
      <c r="C35" s="29">
        <v>6</v>
      </c>
      <c r="D35" s="29"/>
      <c r="E35" s="29" t="s">
        <v>63</v>
      </c>
      <c r="F35" s="29" t="s">
        <v>64</v>
      </c>
      <c r="G35" s="30"/>
    </row>
    <row r="36" spans="3:15" ht="15" hidden="1" customHeight="1" thickTop="1" thickBot="1" x14ac:dyDescent="0.3">
      <c r="C36" s="29">
        <v>7</v>
      </c>
      <c r="D36" s="29"/>
      <c r="E36" s="29" t="s">
        <v>63</v>
      </c>
      <c r="F36" s="29" t="s">
        <v>64</v>
      </c>
      <c r="G36" s="30"/>
      <c r="N36" s="3" t="s">
        <v>37</v>
      </c>
      <c r="O36" s="3" t="s">
        <v>40</v>
      </c>
    </row>
    <row r="37" spans="3:15" ht="15" hidden="1" customHeight="1" thickTop="1" x14ac:dyDescent="0.25">
      <c r="C37" s="29">
        <v>8</v>
      </c>
      <c r="D37" s="29"/>
      <c r="E37" s="29" t="s">
        <v>63</v>
      </c>
      <c r="F37" s="29" t="s">
        <v>64</v>
      </c>
      <c r="G37" s="30"/>
      <c r="N37" s="4" t="s">
        <v>91</v>
      </c>
      <c r="O37" s="27">
        <v>1</v>
      </c>
    </row>
    <row r="38" spans="3:15" ht="15" hidden="1" customHeight="1" x14ac:dyDescent="0.25">
      <c r="C38" s="29">
        <v>9</v>
      </c>
      <c r="D38" s="29"/>
      <c r="E38" s="29" t="s">
        <v>63</v>
      </c>
      <c r="F38" s="29" t="s">
        <v>64</v>
      </c>
      <c r="G38" s="30"/>
      <c r="N38" s="4" t="s">
        <v>92</v>
      </c>
      <c r="O38" s="27">
        <v>2</v>
      </c>
    </row>
    <row r="39" spans="3:15" ht="15" hidden="1" customHeight="1" x14ac:dyDescent="0.25">
      <c r="C39" s="29">
        <v>10</v>
      </c>
      <c r="D39" s="29"/>
      <c r="E39" s="29" t="s">
        <v>63</v>
      </c>
      <c r="F39" s="29" t="s">
        <v>64</v>
      </c>
      <c r="G39" s="30"/>
      <c r="N39" s="4" t="s">
        <v>93</v>
      </c>
      <c r="O39" s="27">
        <v>3</v>
      </c>
    </row>
    <row r="40" spans="3:15" ht="15" hidden="1" customHeight="1" x14ac:dyDescent="0.25">
      <c r="C40" s="29">
        <v>12</v>
      </c>
      <c r="D40" s="29"/>
      <c r="E40" s="29" t="s">
        <v>67</v>
      </c>
      <c r="F40" s="29" t="s">
        <v>68</v>
      </c>
      <c r="G40" s="30"/>
      <c r="N40" s="4" t="s">
        <v>94</v>
      </c>
      <c r="O40" s="27">
        <v>4</v>
      </c>
    </row>
    <row r="41" spans="3:15" ht="15" hidden="1" customHeight="1" x14ac:dyDescent="0.25">
      <c r="C41" s="29">
        <v>13</v>
      </c>
      <c r="D41" s="29"/>
      <c r="E41" s="29" t="s">
        <v>67</v>
      </c>
      <c r="F41" s="29" t="s">
        <v>68</v>
      </c>
      <c r="G41" s="30"/>
      <c r="N41" s="4" t="s">
        <v>95</v>
      </c>
      <c r="O41" s="27">
        <v>5</v>
      </c>
    </row>
    <row r="42" spans="3:15" ht="15" hidden="1" customHeight="1" x14ac:dyDescent="0.25">
      <c r="C42" s="29">
        <v>14</v>
      </c>
      <c r="D42" s="29"/>
      <c r="E42" s="29" t="s">
        <v>67</v>
      </c>
      <c r="F42" s="29" t="s">
        <v>68</v>
      </c>
      <c r="G42" s="30"/>
    </row>
    <row r="43" spans="3:15" ht="15" hidden="1" customHeight="1" thickBot="1" x14ac:dyDescent="0.3">
      <c r="C43" s="29">
        <v>15</v>
      </c>
      <c r="D43" s="29"/>
      <c r="E43" s="29" t="s">
        <v>67</v>
      </c>
      <c r="F43" s="29" t="s">
        <v>68</v>
      </c>
      <c r="G43" s="30"/>
    </row>
    <row r="44" spans="3:15" ht="15" hidden="1" customHeight="1" thickTop="1" thickBot="1" x14ac:dyDescent="0.3">
      <c r="C44" s="29">
        <v>16</v>
      </c>
      <c r="D44" s="29"/>
      <c r="E44" s="29" t="s">
        <v>67</v>
      </c>
      <c r="F44" s="29" t="s">
        <v>68</v>
      </c>
      <c r="G44" s="30"/>
      <c r="N44" s="3" t="s">
        <v>38</v>
      </c>
      <c r="O44" s="3" t="s">
        <v>40</v>
      </c>
    </row>
    <row r="45" spans="3:15" ht="15" hidden="1" customHeight="1" thickTop="1" x14ac:dyDescent="0.25">
      <c r="C45" s="29">
        <v>20</v>
      </c>
      <c r="D45" s="29"/>
      <c r="E45" s="29" t="s">
        <v>96</v>
      </c>
      <c r="F45" s="29" t="s">
        <v>73</v>
      </c>
      <c r="G45" s="30"/>
      <c r="N45" s="4" t="s">
        <v>97</v>
      </c>
      <c r="O45" s="27">
        <v>1</v>
      </c>
    </row>
    <row r="46" spans="3:15" ht="15" hidden="1" customHeight="1" x14ac:dyDescent="0.25">
      <c r="C46" s="29">
        <v>21</v>
      </c>
      <c r="D46" s="29"/>
      <c r="E46" s="29" t="s">
        <v>96</v>
      </c>
      <c r="F46" s="29" t="s">
        <v>73</v>
      </c>
      <c r="G46" s="30"/>
      <c r="N46" s="4" t="s">
        <v>98</v>
      </c>
      <c r="O46" s="27">
        <v>2</v>
      </c>
    </row>
    <row r="47" spans="3:15" ht="15" hidden="1" customHeight="1" x14ac:dyDescent="0.25">
      <c r="C47" s="29">
        <v>22</v>
      </c>
      <c r="D47" s="29"/>
      <c r="E47" s="29" t="s">
        <v>96</v>
      </c>
      <c r="F47" s="29" t="s">
        <v>73</v>
      </c>
      <c r="G47" s="30"/>
      <c r="N47" s="4" t="s">
        <v>99</v>
      </c>
      <c r="O47" s="27">
        <v>3</v>
      </c>
    </row>
    <row r="48" spans="3:15" ht="15" hidden="1" customHeight="1" x14ac:dyDescent="0.25">
      <c r="C48" s="29">
        <v>23</v>
      </c>
      <c r="D48" s="29"/>
      <c r="E48" s="29" t="s">
        <v>96</v>
      </c>
      <c r="F48" s="29" t="s">
        <v>73</v>
      </c>
      <c r="G48" s="30"/>
      <c r="N48" s="4" t="s">
        <v>100</v>
      </c>
      <c r="O48" s="27">
        <v>4</v>
      </c>
    </row>
    <row r="49" spans="3:15" ht="15" hidden="1" customHeight="1" x14ac:dyDescent="0.25">
      <c r="C49" s="29">
        <v>24</v>
      </c>
      <c r="E49" s="29" t="s">
        <v>96</v>
      </c>
      <c r="F49" s="29" t="s">
        <v>73</v>
      </c>
      <c r="N49" s="4" t="s">
        <v>101</v>
      </c>
      <c r="O49" s="27">
        <v>5</v>
      </c>
    </row>
    <row r="50" spans="3:15" ht="15" hidden="1" customHeight="1" x14ac:dyDescent="0.25">
      <c r="C50" s="29">
        <v>25</v>
      </c>
      <c r="E50" s="29" t="s">
        <v>96</v>
      </c>
      <c r="F50" s="29" t="s">
        <v>73</v>
      </c>
    </row>
    <row r="52" spans="3:15" ht="15" hidden="1" customHeight="1" x14ac:dyDescent="0.25">
      <c r="N52" s="28" t="s">
        <v>102</v>
      </c>
    </row>
    <row r="54" spans="3:15" ht="15" hidden="1" customHeight="1" x14ac:dyDescent="0.25">
      <c r="N54" s="48" t="s">
        <v>103</v>
      </c>
    </row>
    <row r="55" spans="3:15" ht="15" hidden="1" customHeight="1" x14ac:dyDescent="0.25">
      <c r="N55" s="48" t="s">
        <v>104</v>
      </c>
    </row>
    <row r="56" spans="3:15" ht="15" hidden="1" customHeight="1" x14ac:dyDescent="0.25">
      <c r="N56" s="48" t="s">
        <v>105</v>
      </c>
    </row>
    <row r="57" spans="3:15" ht="15" hidden="1" customHeight="1" x14ac:dyDescent="0.25">
      <c r="N57" s="48" t="s">
        <v>106</v>
      </c>
    </row>
    <row r="58" spans="3:15" ht="15" hidden="1" customHeight="1" x14ac:dyDescent="0.25">
      <c r="N58" s="48" t="s">
        <v>107</v>
      </c>
    </row>
  </sheetData>
  <mergeCells count="4">
    <mergeCell ref="B5:O5"/>
    <mergeCell ref="C7:C11"/>
    <mergeCell ref="F14:J14"/>
    <mergeCell ref="L7:N7"/>
  </mergeCells>
  <pageMargins left="0.51181102362204722" right="0.51181102362204722" top="0.78740157480314965" bottom="0.78740157480314965" header="0.31496062992125984" footer="0.31496062992125984"/>
  <pageSetup paperSize="9" scale="76" orientation="landscape" horizontalDpi="4294967294" r:id="rId1"/>
  <headerFooter>
    <oddFooter>&amp;L&amp;8FRM-SGGIC-020-04&amp;C&amp;8Rev.00                                         Data: 27/02/2026&amp;R&amp;8&amp;P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5" ma:contentTypeDescription="Crie um novo documento." ma:contentTypeScope="" ma:versionID="4d89817c67125120ebad2ce7737db3e4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ab428740c0c588170b959d3df04c7b9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3E6D4-7DFD-4D95-8FA6-1ECDEE436EFF}">
  <ds:schemaRefs>
    <ds:schemaRef ds:uri="dc4fd926-ec05-4273-a63c-82cc6ce6a1b5"/>
    <ds:schemaRef ds:uri="http://schemas.microsoft.com/office/2006/documentManagement/types"/>
    <ds:schemaRef ds:uri="http://schemas.microsoft.com/office/2006/metadata/properties"/>
    <ds:schemaRef ds:uri="http://purl.org/dc/elements/1.1/"/>
    <ds:schemaRef ds:uri="aef3b3ef-a94f-471e-a990-d15cc385ef8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E53269-260A-4644-8951-5FE5D7616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Contexto</vt:lpstr>
      <vt:lpstr>Mapeamento</vt:lpstr>
      <vt:lpstr>Revisões</vt:lpstr>
      <vt:lpstr>Matriz</vt:lpstr>
      <vt:lpstr>Mapeamento!_Hlk65238650</vt:lpstr>
      <vt:lpstr>Revisões!_Hlk65238650</vt:lpstr>
      <vt:lpstr>Mapeamento!Area_de_impressao</vt:lpstr>
      <vt:lpstr>Revisões!Area_de_impressao</vt:lpstr>
      <vt:lpstr>Concepção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Vanessa Ferreira Martins Vilela</cp:lastModifiedBy>
  <cp:revision/>
  <cp:lastPrinted>2026-02-26T17:53:42Z</cp:lastPrinted>
  <dcterms:created xsi:type="dcterms:W3CDTF">2023-01-23T16:23:26Z</dcterms:created>
  <dcterms:modified xsi:type="dcterms:W3CDTF">2026-04-27T19:16:10Z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  <property fmtid="{D5CDD505-2E9C-101B-9397-08002B2CF9AE}" pid="3" name="MediaServiceImageTags">
    <vt:lpwstr/>
  </property>
</Properties>
</file>