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tjerj204\asdin\DITRA\SEDOT Revisão\Atividade Fim\Doc em elaboração\2026\SGLOG\RAD-SGLOG-090\"/>
    </mc:Choice>
  </mc:AlternateContent>
  <xr:revisionPtr revIDLastSave="0" documentId="13_ncr:1_{0165F611-9D21-4730-B23A-281C03007A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M-SGLOG-090-03" sheetId="1" r:id="rId1"/>
  </sheets>
  <definedNames>
    <definedName name="_xlnm._FilterDatabase" localSheetId="0" hidden="1">'FRM-SGLOG-090-03'!$C$15:$J$20</definedName>
    <definedName name="_xlnm.Print_Area" localSheetId="0">'FRM-SGLOG-090-03'!$B$1:$K$28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J19" i="1" l="1"/>
  <c r="I18" i="1" l="1"/>
  <c r="J18" i="1" s="1"/>
  <c r="I23" i="1"/>
  <c r="J23" i="1" s="1"/>
  <c r="I27" i="1"/>
  <c r="J27" i="1" l="1"/>
  <c r="J20" i="1"/>
  <c r="I20" i="1"/>
</calcChain>
</file>

<file path=xl/sharedStrings.xml><?xml version="1.0" encoding="utf-8"?>
<sst xmlns="http://schemas.openxmlformats.org/spreadsheetml/2006/main" count="44" uniqueCount="24">
  <si>
    <t>CÓDIGO DO SERVIÇO</t>
  </si>
  <si>
    <t>DESCRIÇÃO DO SERVIÇO</t>
  </si>
  <si>
    <t>UNID.</t>
  </si>
  <si>
    <t>PROCESSO PRINCIPAL</t>
  </si>
  <si>
    <t>VALOR ADOTADO</t>
  </si>
  <si>
    <t xml:space="preserve">             QUADRO COMPARATIVO DE COMPOSIÇÃO DE CUSTOS</t>
  </si>
  <si>
    <t>OBJETO DO CONTRATO</t>
  </si>
  <si>
    <t>Nº DA ALTERAÇÃO CONTRATUAL</t>
  </si>
  <si>
    <t>Nº PROCESSO DE COMPOSIÇÃO DE CUSTOS</t>
  </si>
  <si>
    <t>VARIAÇÃO PERCENTUAL</t>
  </si>
  <si>
    <t>COMPARATIVO DE COMPOSIÇÃO DE CUSTOS</t>
  </si>
  <si>
    <t>CONTRATADA</t>
  </si>
  <si>
    <t>TJ</t>
  </si>
  <si>
    <t>PREÇO COM DESCONTO</t>
  </si>
  <si>
    <t>PREÇO ORÇADO</t>
  </si>
  <si>
    <t>MEMÓRIA DE CÁLCULO DOS ITENS NÃO PLANILHADOS (DESCONTO DA VARIAÇÃO CONTRATUAL APLICADO AO PREÇO UNITÁRIO)</t>
  </si>
  <si>
    <t>(Nº DA FAMÍLIA)</t>
  </si>
  <si>
    <t>(DESCRIÇÃO DA FAMÍLIA)</t>
  </si>
  <si>
    <t>(Nº DA SUBFAMÍLIA)</t>
  </si>
  <si>
    <t>(DESCRIÇÃO DA SUBFAMÍLIA)</t>
  </si>
  <si>
    <t>ITEM</t>
  </si>
  <si>
    <t>Família</t>
  </si>
  <si>
    <t>Ñ Planilhado</t>
  </si>
  <si>
    <r>
      <rPr>
        <b/>
        <sz val="12"/>
        <color rgb="FF000000"/>
        <rFont val="Calibri"/>
        <family val="2"/>
        <scheme val="minor"/>
      </rPr>
      <t xml:space="preserve"> PODER JUDICIÁRIO DO ESTADO DO RIO DE JANEIRO (PJERJ)
 SECRETARIA-GERAL DE LOGÍSTICA (SGLOG)
 DEPARTAMENTO DE ENGENHARIA (DEENG)
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DIVISÃO DE FISCALIZAÇÃO DE OBRAS (DIFOB)</t>
    </r>
    <r>
      <rPr>
        <b/>
        <sz val="9"/>
        <color rgb="FF000000"/>
        <rFont val="Calibri"/>
        <family val="2"/>
        <scheme val="minor"/>
      </rPr>
      <t xml:space="preserve">
</t>
    </r>
    <r>
      <rPr>
        <b/>
        <sz val="14"/>
        <color rgb="FF000000"/>
        <rFont val="Calibri"/>
        <family val="2"/>
        <scheme val="minor"/>
      </rPr>
      <t xml:space="preserve">                                                                    QUADRO COMPARATIVO DE COMPOSIÇÃO DE CUSTOS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</si>
</sst>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00000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Arial"/>
      <family val="1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Fonte Ecológica Spranq"/>
      <family val="2"/>
    </font>
    <font>
      <sz val="10"/>
      <color theme="1"/>
      <name val="Calibri"/>
      <family val="2"/>
      <scheme val="minor"/>
    </font>
    <font>
      <b/>
      <sz val="10"/>
      <color theme="1"/>
      <name val="Fonte Ecológica Spranq"/>
    </font>
    <font>
      <b/>
      <sz val="2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Fonte Ecológica Spranq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6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4" fontId="2" fillId="0" borderId="9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44" fontId="3" fillId="4" borderId="4" xfId="1" applyFont="1" applyFill="1" applyBorder="1" applyAlignment="1">
      <alignment horizontal="center" vertical="center" wrapText="1"/>
    </xf>
    <xf numFmtId="44" fontId="3" fillId="5" borderId="4" xfId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0" xfId="0" applyFont="1"/>
    <xf numFmtId="44" fontId="3" fillId="4" borderId="11" xfId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4" fontId="3" fillId="3" borderId="8" xfId="1" applyFont="1" applyFill="1" applyBorder="1" applyAlignment="1">
      <alignment horizontal="center" vertical="center" wrapText="1"/>
    </xf>
    <xf numFmtId="44" fontId="3" fillId="3" borderId="5" xfId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4" fontId="3" fillId="5" borderId="11" xfId="1" applyFont="1" applyFill="1" applyBorder="1" applyAlignment="1">
      <alignment horizontal="center" vertical="center" wrapText="1"/>
    </xf>
    <xf numFmtId="44" fontId="3" fillId="5" borderId="10" xfId="1" applyFont="1" applyFill="1" applyBorder="1" applyAlignment="1">
      <alignment horizontal="center" vertical="center" wrapText="1"/>
    </xf>
  </cellXfs>
  <cellStyles count="5">
    <cellStyle name="Moeda 2" xfId="1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Vírgula 2" xfId="3" xr:uid="{00000000-0005-0000-0000-000004000000}"/>
  </cellStyles>
  <dxfs count="2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  <border>
        <vertical/>
        <horizontal/>
      </border>
    </dxf>
    <dxf>
      <font>
        <b/>
        <i val="0"/>
      </font>
      <fill>
        <patternFill>
          <bgColor theme="7" tint="0.79998168889431442"/>
        </patternFill>
      </fill>
      <border>
        <vertical/>
        <horizontal/>
      </border>
    </dxf>
    <dxf>
      <font>
        <b/>
        <i val="0"/>
      </font>
      <fill>
        <patternFill>
          <bgColor theme="7" tint="0.79998168889431442"/>
        </patternFill>
      </fill>
      <border>
        <vertical/>
        <horizontal/>
      </border>
    </dxf>
    <dxf>
      <fill>
        <patternFill>
          <bgColor rgb="FFFCD5B4"/>
        </patternFill>
      </fill>
    </dxf>
    <dxf>
      <fill>
        <patternFill>
          <bgColor rgb="FFFAD6F6"/>
        </patternFill>
      </fill>
    </dxf>
    <dxf>
      <fill>
        <patternFill>
          <bgColor rgb="FFCCFFCC"/>
        </patternFill>
      </fill>
    </dxf>
    <dxf>
      <font>
        <b/>
        <i val="0"/>
      </font>
      <numFmt numFmtId="30" formatCode="@"/>
      <fill>
        <patternFill>
          <bgColor theme="0" tint="-0.14996795556505021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FAD6F6"/>
        </patternFill>
      </fill>
    </dxf>
    <dxf>
      <fill>
        <patternFill>
          <bgColor rgb="FFCCFFCC"/>
        </patternFill>
      </fill>
    </dxf>
    <dxf>
      <font>
        <b/>
        <i val="0"/>
      </font>
      <numFmt numFmtId="30" formatCode="@"/>
      <fill>
        <patternFill>
          <bgColor theme="0" tint="-0.14996795556505021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FAD6F6"/>
        </patternFill>
      </fill>
    </dxf>
    <dxf>
      <fill>
        <patternFill>
          <bgColor rgb="FFCCFFCC"/>
        </patternFill>
      </fill>
    </dxf>
    <dxf>
      <font>
        <b/>
        <i val="0"/>
      </font>
      <numFmt numFmtId="30" formatCode="@"/>
      <fill>
        <patternFill>
          <bgColor theme="0" tint="-0.14996795556505021"/>
        </patternFill>
      </fill>
    </dxf>
    <dxf>
      <fill>
        <patternFill>
          <bgColor rgb="FFC5D9F1"/>
        </patternFill>
      </fill>
    </dxf>
    <dxf>
      <font>
        <b/>
        <i val="0"/>
      </font>
    </dxf>
  </dxfs>
  <tableStyles count="0" defaultTableStyle="TableStyleMedium2" defaultPivotStyle="PivotStyleLight16"/>
  <colors>
    <mruColors>
      <color rgb="FFFFFFCC"/>
      <color rgb="FFC808AD"/>
      <color rgb="FFC5D9F1"/>
      <color rgb="FFCCFFCC"/>
      <color rgb="FFFAD6F6"/>
      <color rgb="FFFCD5B4"/>
      <color rgb="FFFF99CC"/>
      <color rgb="FF64FC81"/>
      <color rgb="FFFFFF99"/>
      <color rgb="FF9F5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365124</xdr:colOff>
      <xdr:row>1</xdr:row>
      <xdr:rowOff>333374</xdr:rowOff>
    </xdr:from>
    <xdr:to>
      <xdr:col>2</xdr:col>
      <xdr:colOff>1452455</xdr:colOff>
      <xdr:row>1</xdr:row>
      <xdr:rowOff>1370132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2AD3C3-D510-4B13-AEE8-12E405F67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9" y="531812"/>
          <a:ext cx="1087331" cy="1036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J27"/>
  <sheetViews>
    <sheetView showGridLines="0" tabSelected="1" view="pageLayout" topLeftCell="B10" zoomScaleNormal="100" zoomScaleSheetLayoutView="100" workbookViewId="0">
      <selection activeCell="D2" sqref="D2:J2"/>
    </sheetView>
  </sheetViews>
  <sheetFormatPr defaultRowHeight="15"/>
  <cols>
    <col min="1" max="1" width="3.140625" style="24" hidden="1" customWidth="1"/>
    <col min="2" max="2" width="2.7109375" customWidth="1"/>
    <col min="3" max="3" width="25.85546875" customWidth="1"/>
    <col min="4" max="4" width="52.28515625" customWidth="1"/>
    <col min="5" max="5" width="11.5703125" customWidth="1"/>
    <col min="6" max="6" width="18.42578125" customWidth="1"/>
    <col min="7" max="7" width="15.42578125" customWidth="1"/>
    <col min="8" max="8" width="14.7109375" customWidth="1"/>
    <col min="9" max="9" width="16.28515625" customWidth="1"/>
    <col min="10" max="10" width="15.7109375" customWidth="1"/>
    <col min="11" max="11" width="2.42578125" customWidth="1"/>
  </cols>
  <sheetData>
    <row r="1" spans="1:10" ht="15.75" thickBot="1"/>
    <row r="2" spans="1:10" ht="117" customHeight="1" thickTop="1" thickBot="1">
      <c r="C2" s="1"/>
      <c r="D2" s="31" t="s">
        <v>23</v>
      </c>
      <c r="E2" s="32"/>
      <c r="F2" s="32"/>
      <c r="G2" s="32"/>
      <c r="H2" s="32"/>
      <c r="I2" s="32"/>
      <c r="J2" s="33"/>
    </row>
    <row r="3" spans="1:10" ht="15.75" thickTop="1"/>
    <row r="4" spans="1:10" ht="36" customHeight="1">
      <c r="C4" s="34" t="s">
        <v>5</v>
      </c>
      <c r="D4" s="35"/>
      <c r="E4" s="35"/>
      <c r="F4" s="35"/>
      <c r="G4" s="35"/>
      <c r="H4" s="35"/>
      <c r="I4" s="35"/>
      <c r="J4" s="35"/>
    </row>
    <row r="5" spans="1:10" ht="5.0999999999999996" customHeight="1">
      <c r="C5" s="2"/>
      <c r="D5" s="2"/>
      <c r="E5" s="2"/>
      <c r="F5" s="2"/>
      <c r="G5" s="2"/>
      <c r="H5" s="2"/>
      <c r="I5" s="2"/>
      <c r="J5" s="2"/>
    </row>
    <row r="6" spans="1:10" ht="30.75" customHeight="1">
      <c r="C6" s="38" t="s">
        <v>15</v>
      </c>
      <c r="D6" s="38"/>
      <c r="E6" s="38"/>
      <c r="F6" s="38"/>
      <c r="G6" s="38"/>
      <c r="H6" s="38"/>
      <c r="I6" s="38"/>
      <c r="J6" s="38"/>
    </row>
    <row r="7" spans="1:10" ht="5.0999999999999996" customHeight="1">
      <c r="C7" s="3"/>
      <c r="D7" s="3"/>
      <c r="E7" s="3"/>
      <c r="F7" s="3"/>
      <c r="G7" s="3"/>
      <c r="H7" s="3"/>
      <c r="I7" s="3"/>
      <c r="J7" s="3"/>
    </row>
    <row r="8" spans="1:10" ht="30.75" customHeight="1">
      <c r="C8" s="4" t="s">
        <v>6</v>
      </c>
      <c r="D8" s="39"/>
      <c r="E8" s="39"/>
      <c r="F8" s="39"/>
      <c r="G8" s="39"/>
      <c r="H8" s="39"/>
      <c r="I8" s="39"/>
      <c r="J8" s="39"/>
    </row>
    <row r="9" spans="1:10" ht="2.25" customHeight="1">
      <c r="C9" s="3"/>
      <c r="D9" s="3"/>
      <c r="E9" s="3"/>
      <c r="F9" s="3"/>
      <c r="G9" s="3"/>
      <c r="H9" s="3"/>
      <c r="I9" s="3"/>
      <c r="J9" s="3"/>
    </row>
    <row r="10" spans="1:10" ht="30.75" customHeight="1">
      <c r="C10" s="4" t="s">
        <v>3</v>
      </c>
      <c r="D10" s="5"/>
      <c r="E10" s="36" t="s">
        <v>7</v>
      </c>
      <c r="F10" s="36"/>
      <c r="G10" s="22"/>
      <c r="H10" s="6" t="s">
        <v>9</v>
      </c>
      <c r="I10" s="37"/>
      <c r="J10" s="37"/>
    </row>
    <row r="11" spans="1:10" ht="5.0999999999999996" customHeight="1">
      <c r="C11" s="3"/>
      <c r="D11" s="3"/>
      <c r="E11" s="3"/>
      <c r="F11" s="3"/>
      <c r="G11" s="3"/>
      <c r="H11" s="3"/>
      <c r="I11" s="3"/>
      <c r="J11" s="3"/>
    </row>
    <row r="12" spans="1:10" ht="21.75" customHeight="1">
      <c r="C12" s="26" t="s">
        <v>0</v>
      </c>
      <c r="D12" s="26" t="s">
        <v>1</v>
      </c>
      <c r="E12" s="26" t="s">
        <v>2</v>
      </c>
      <c r="F12" s="44" t="s">
        <v>8</v>
      </c>
      <c r="G12" s="42" t="s">
        <v>10</v>
      </c>
      <c r="H12" s="43"/>
      <c r="I12" s="43"/>
      <c r="J12" s="43"/>
    </row>
    <row r="13" spans="1:10" ht="21.75" customHeight="1">
      <c r="C13" s="27"/>
      <c r="D13" s="27"/>
      <c r="E13" s="27"/>
      <c r="F13" s="45"/>
      <c r="G13" s="25" t="s">
        <v>11</v>
      </c>
      <c r="H13" s="47" t="s">
        <v>12</v>
      </c>
      <c r="I13" s="48"/>
      <c r="J13" s="29" t="s">
        <v>4</v>
      </c>
    </row>
    <row r="14" spans="1:10" ht="36" customHeight="1">
      <c r="C14" s="28"/>
      <c r="D14" s="28"/>
      <c r="E14" s="28"/>
      <c r="F14" s="46"/>
      <c r="G14" s="19" t="s">
        <v>13</v>
      </c>
      <c r="H14" s="20" t="s">
        <v>14</v>
      </c>
      <c r="I14" s="20" t="s">
        <v>13</v>
      </c>
      <c r="J14" s="30"/>
    </row>
    <row r="15" spans="1:10" ht="5.0999999999999996" customHeight="1">
      <c r="C15" s="7"/>
      <c r="D15" s="7"/>
      <c r="E15" s="7"/>
      <c r="F15" s="7"/>
      <c r="G15" s="8"/>
      <c r="H15" s="8"/>
      <c r="I15" s="8"/>
      <c r="J15" s="8"/>
    </row>
    <row r="16" spans="1:10" ht="24" customHeight="1">
      <c r="A16" s="24" t="s">
        <v>21</v>
      </c>
      <c r="C16" s="23" t="s">
        <v>16</v>
      </c>
      <c r="D16" s="40" t="s">
        <v>17</v>
      </c>
      <c r="E16" s="40"/>
      <c r="F16" s="40"/>
      <c r="G16" s="40"/>
      <c r="H16" s="40"/>
      <c r="I16" s="40"/>
      <c r="J16" s="41"/>
    </row>
    <row r="17" spans="1:10" ht="24" customHeight="1">
      <c r="A17" s="24" t="s">
        <v>21</v>
      </c>
      <c r="C17" s="23" t="s">
        <v>18</v>
      </c>
      <c r="D17" s="40" t="s">
        <v>19</v>
      </c>
      <c r="E17" s="40"/>
      <c r="F17" s="40"/>
      <c r="G17" s="40"/>
      <c r="H17" s="40"/>
      <c r="I17" s="40"/>
      <c r="J17" s="41"/>
    </row>
    <row r="18" spans="1:10" ht="24" customHeight="1">
      <c r="A18" s="24" t="s">
        <v>22</v>
      </c>
      <c r="C18" s="9" t="s">
        <v>20</v>
      </c>
      <c r="D18" s="10"/>
      <c r="E18" s="9"/>
      <c r="F18" s="11"/>
      <c r="G18" s="12"/>
      <c r="H18" s="12"/>
      <c r="I18" s="12">
        <f>H18*(1-$I$10)</f>
        <v>0</v>
      </c>
      <c r="J18" s="21" t="str">
        <f>IF(AND(ISBLANK(G18)=TRUE,ISBLANK(I18)=FALSE),"TJ",IF(G18-I18&lt;0,"Contratada",IF(SUM(G18:I18),"TJ","")))</f>
        <v>TJ</v>
      </c>
    </row>
    <row r="19" spans="1:10" ht="24" customHeight="1">
      <c r="A19" s="24" t="s">
        <v>22</v>
      </c>
      <c r="C19" s="9" t="s">
        <v>20</v>
      </c>
      <c r="D19" s="10"/>
      <c r="E19" s="9"/>
      <c r="F19" s="11"/>
      <c r="G19" s="12"/>
      <c r="H19" s="12"/>
      <c r="I19" s="12">
        <f>H19*(1-$I$10)</f>
        <v>0</v>
      </c>
      <c r="J19" s="21" t="str">
        <f>IF(AND(ISBLANK(G19)=TRUE,ISBLANK(I19)=FALSE),"TJ",IF(G19-I19&lt;0,"Contratada",IF(SUM(G19:I19),"TJ","")))</f>
        <v>TJ</v>
      </c>
    </row>
    <row r="20" spans="1:10" ht="5.0999999999999996" customHeight="1">
      <c r="C20" s="13"/>
      <c r="D20" s="14"/>
      <c r="E20" s="15"/>
      <c r="F20" s="15"/>
      <c r="G20" s="16"/>
      <c r="H20" s="16"/>
      <c r="I20" s="16" t="str">
        <f>IFERROR(SMALL(G20:H20,1),"")</f>
        <v/>
      </c>
      <c r="J20" s="15" t="str">
        <f>IF(AND(ISBLANK(G20)=TRUE,ISBLANK(H20)=FALSE),"TJ",IF(G20-H20&lt;0,"Contratada",IF(SUM(G20:H20),"TJ","")))</f>
        <v/>
      </c>
    </row>
    <row r="21" spans="1:10" ht="24" customHeight="1">
      <c r="A21" s="24" t="s">
        <v>21</v>
      </c>
      <c r="C21" s="23" t="s">
        <v>16</v>
      </c>
      <c r="D21" s="40" t="s">
        <v>17</v>
      </c>
      <c r="E21" s="40"/>
      <c r="F21" s="40"/>
      <c r="G21" s="40"/>
      <c r="H21" s="40"/>
      <c r="I21" s="40"/>
      <c r="J21" s="41"/>
    </row>
    <row r="22" spans="1:10" ht="24" customHeight="1">
      <c r="A22" s="24" t="s">
        <v>21</v>
      </c>
      <c r="C22" s="23" t="s">
        <v>18</v>
      </c>
      <c r="D22" s="40" t="s">
        <v>19</v>
      </c>
      <c r="E22" s="40"/>
      <c r="F22" s="40"/>
      <c r="G22" s="40"/>
      <c r="H22" s="40"/>
      <c r="I22" s="40"/>
      <c r="J22" s="41"/>
    </row>
    <row r="23" spans="1:10" ht="24" customHeight="1">
      <c r="A23" s="24" t="s">
        <v>22</v>
      </c>
      <c r="C23" s="9" t="s">
        <v>20</v>
      </c>
      <c r="D23" s="10"/>
      <c r="E23" s="9"/>
      <c r="F23" s="11"/>
      <c r="G23" s="12"/>
      <c r="H23" s="12"/>
      <c r="I23" s="12">
        <f>H23*(1-$I$10)</f>
        <v>0</v>
      </c>
      <c r="J23" s="21" t="str">
        <f>IF(AND(ISBLANK(G23)=TRUE,ISBLANK(I23)=FALSE),"TJ",IF(G23-I23&lt;0,"Contratada",IF(SUM(G23:I23),"TJ","")))</f>
        <v>TJ</v>
      </c>
    </row>
    <row r="24" spans="1:10" ht="5.0999999999999996" customHeight="1">
      <c r="C24" s="17"/>
      <c r="D24" s="17"/>
      <c r="E24" s="18"/>
      <c r="F24" s="18"/>
      <c r="G24" s="18"/>
      <c r="H24" s="18"/>
      <c r="I24" s="18"/>
      <c r="J24" s="18"/>
    </row>
    <row r="25" spans="1:10" ht="24" customHeight="1">
      <c r="A25" s="24" t="s">
        <v>21</v>
      </c>
      <c r="C25" s="23" t="s">
        <v>16</v>
      </c>
      <c r="D25" s="40" t="s">
        <v>17</v>
      </c>
      <c r="E25" s="40"/>
      <c r="F25" s="40"/>
      <c r="G25" s="40"/>
      <c r="H25" s="40"/>
      <c r="I25" s="40"/>
      <c r="J25" s="41"/>
    </row>
    <row r="26" spans="1:10" ht="24" customHeight="1">
      <c r="A26" s="24" t="s">
        <v>21</v>
      </c>
      <c r="C26" s="23" t="s">
        <v>18</v>
      </c>
      <c r="D26" s="40" t="s">
        <v>19</v>
      </c>
      <c r="E26" s="40"/>
      <c r="F26" s="40"/>
      <c r="G26" s="40"/>
      <c r="H26" s="40"/>
      <c r="I26" s="40"/>
      <c r="J26" s="41"/>
    </row>
    <row r="27" spans="1:10" ht="24" customHeight="1">
      <c r="A27" s="24" t="s">
        <v>22</v>
      </c>
      <c r="C27" s="9" t="s">
        <v>20</v>
      </c>
      <c r="D27" s="10"/>
      <c r="E27" s="9"/>
      <c r="F27" s="11"/>
      <c r="G27" s="12"/>
      <c r="H27" s="12"/>
      <c r="I27" s="12">
        <f>H27*(1-$I$10)</f>
        <v>0</v>
      </c>
      <c r="J27" s="21" t="str">
        <f>IF(AND(ISBLANK(G27)=TRUE,ISBLANK(I27)=FALSE),"TJ",IF(G27-I27&lt;0,"Contratada",IF(SUM(G27:I27),"TJ","")))</f>
        <v>TJ</v>
      </c>
    </row>
  </sheetData>
  <mergeCells count="19">
    <mergeCell ref="D21:J21"/>
    <mergeCell ref="D22:J22"/>
    <mergeCell ref="D25:J25"/>
    <mergeCell ref="D26:J26"/>
    <mergeCell ref="G12:J12"/>
    <mergeCell ref="D12:D14"/>
    <mergeCell ref="E12:E14"/>
    <mergeCell ref="F12:F14"/>
    <mergeCell ref="H13:I13"/>
    <mergeCell ref="D16:J16"/>
    <mergeCell ref="D17:J17"/>
    <mergeCell ref="C12:C14"/>
    <mergeCell ref="J13:J14"/>
    <mergeCell ref="D2:J2"/>
    <mergeCell ref="C4:J4"/>
    <mergeCell ref="E10:F10"/>
    <mergeCell ref="I10:J10"/>
    <mergeCell ref="C6:J6"/>
    <mergeCell ref="D8:J8"/>
  </mergeCells>
  <conditionalFormatting sqref="B16:XFD16 C17:J17 C21:J22 C25:J26">
    <cfRule type="expression" dxfId="21" priority="30">
      <formula>$A16="Família"</formula>
    </cfRule>
  </conditionalFormatting>
  <conditionalFormatting sqref="C17:D17">
    <cfRule type="expression" dxfId="20" priority="24">
      <formula>#REF!="Plan revisado"</formula>
    </cfRule>
    <cfRule type="expression" priority="25">
      <formula>#REF!="Planilhado"</formula>
    </cfRule>
    <cfRule type="expression" dxfId="19" priority="26">
      <formula>#REF!="Família"</formula>
    </cfRule>
    <cfRule type="expression" dxfId="18" priority="27">
      <formula>#REF!="Ñ Planilhado c/desconto"</formula>
    </cfRule>
    <cfRule type="expression" dxfId="17" priority="28">
      <formula>#REF!="Plan c/desconto s/reajuste"</formula>
    </cfRule>
    <cfRule type="expression" dxfId="16" priority="29">
      <formula>#REF!="Advindo"</formula>
    </cfRule>
  </conditionalFormatting>
  <conditionalFormatting sqref="C22:D22">
    <cfRule type="expression" dxfId="15" priority="14">
      <formula>#REF!="Plan revisado"</formula>
    </cfRule>
    <cfRule type="expression" priority="15">
      <formula>#REF!="Planilhado"</formula>
    </cfRule>
    <cfRule type="expression" dxfId="14" priority="16">
      <formula>#REF!="Família"</formula>
    </cfRule>
    <cfRule type="expression" dxfId="13" priority="17">
      <formula>#REF!="Ñ Planilhado c/desconto"</formula>
    </cfRule>
    <cfRule type="expression" dxfId="12" priority="18">
      <formula>#REF!="Plan c/desconto s/reajuste"</formula>
    </cfRule>
    <cfRule type="expression" dxfId="11" priority="19">
      <formula>#REF!="Advindo"</formula>
    </cfRule>
  </conditionalFormatting>
  <conditionalFormatting sqref="C26:D26">
    <cfRule type="expression" dxfId="10" priority="6">
      <formula>#REF!="Plan revisado"</formula>
    </cfRule>
    <cfRule type="expression" priority="7">
      <formula>#REF!="Planilhado"</formula>
    </cfRule>
    <cfRule type="expression" dxfId="9" priority="8">
      <formula>#REF!="Família"</formula>
    </cfRule>
    <cfRule type="expression" dxfId="8" priority="9">
      <formula>#REF!="Ñ Planilhado c/desconto"</formula>
    </cfRule>
    <cfRule type="expression" dxfId="7" priority="10">
      <formula>#REF!="Plan c/desconto s/reajuste"</formula>
    </cfRule>
    <cfRule type="expression" dxfId="6" priority="11">
      <formula>#REF!="Advindo"</formula>
    </cfRule>
  </conditionalFormatting>
  <conditionalFormatting sqref="G18:G19">
    <cfRule type="expression" dxfId="5" priority="3">
      <formula>$J18="CONTRATADA"</formula>
    </cfRule>
  </conditionalFormatting>
  <conditionalFormatting sqref="G23">
    <cfRule type="expression" dxfId="4" priority="2">
      <formula>$J23="CONTRATADA"</formula>
    </cfRule>
  </conditionalFormatting>
  <conditionalFormatting sqref="G27">
    <cfRule type="expression" dxfId="3" priority="1">
      <formula>$J27="CONTRATADA"</formula>
    </cfRule>
  </conditionalFormatting>
  <conditionalFormatting sqref="I18:I19">
    <cfRule type="expression" dxfId="2" priority="61">
      <formula>$J18="TJ"</formula>
    </cfRule>
  </conditionalFormatting>
  <conditionalFormatting sqref="I23">
    <cfRule type="expression" dxfId="1" priority="65">
      <formula>$J23="TJ"</formula>
    </cfRule>
  </conditionalFormatting>
  <conditionalFormatting sqref="I27">
    <cfRule type="expression" dxfId="0" priority="63">
      <formula>$J27="TJ"</formula>
    </cfRule>
  </conditionalFormatting>
  <dataValidations disablePrompts="1" count="1">
    <dataValidation type="list" allowBlank="1" showInputMessage="1" showErrorMessage="1" sqref="A16:A27" xr:uid="{68677BAB-90A1-4963-8CDC-42CC2850AB3E}">
      <formula1>"Família,Ñ Planilhado"</formula1>
    </dataValidation>
  </dataValidations>
  <pageMargins left="0.51181102362204722" right="0.51181102362204722" top="0.78740157480314965" bottom="0.78740157480314965" header="0.31496062992125984" footer="0.31496062992125984"/>
  <pageSetup paperSize="9" scale="78" fitToHeight="0" orientation="landscape" r:id="rId1"/>
  <headerFooter>
    <oddFooter>&amp;LFRM-SGLOG-090-03&amp;CRevisão: 00                                                               Data:  25/05/2026                                 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FRM-SGLOG-090-03</vt:lpstr>
      <vt:lpstr>'FRM-SGLOG-090-03'!Area_de_impressao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Penitente Silva</dc:creator>
  <cp:lastModifiedBy>Rafaella Barreto Laudani</cp:lastModifiedBy>
  <cp:lastPrinted>2026-05-12T18:23:38Z</cp:lastPrinted>
  <dcterms:created xsi:type="dcterms:W3CDTF">2022-12-22T18:01:54Z</dcterms:created>
  <dcterms:modified xsi:type="dcterms:W3CDTF">2026-05-12T18:24:13Z</dcterms:modified>
</cp:coreProperties>
</file>