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28FBD7E1-C4AF-4A8E-90E3-2FE9704AE662}" xr6:coauthVersionLast="36" xr6:coauthVersionMax="36" xr10:uidLastSave="{00000000-0000-0000-0000-000000000000}"/>
  <bookViews>
    <workbookView xWindow="0" yWindow="0" windowWidth="28800" windowHeight="11805" xr2:uid="{A4EE3A2E-D770-4C73-AD5C-1DFFD838227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B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D35" i="1"/>
  <c r="B35" i="1"/>
  <c r="D34" i="1"/>
  <c r="B34" i="1"/>
  <c r="D33" i="1"/>
  <c r="B33" i="1"/>
  <c r="D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B22" i="1"/>
  <c r="D21" i="1"/>
  <c r="B21" i="1"/>
  <c r="D20" i="1"/>
  <c r="C20" i="1"/>
  <c r="B20" i="1"/>
  <c r="D19" i="1"/>
  <c r="C19" i="1"/>
  <c r="B19" i="1"/>
  <c r="D18" i="1"/>
  <c r="C18" i="1"/>
  <c r="B18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<sst xmlns="http://schemas.openxmlformats.org/spreadsheetml/2006/main" count="51" uniqueCount="19">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</sst>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7719-4607-43E0-AD1B-5961B7FC3ACD}">
  <dimension ref="A1:D44"/>
  <sheetViews>
    <sheetView tabSelected="1" workbookViewId="0">
      <selection activeCell="I9" sqref="I9"/>
    </sheetView>
  </sheetViews>
  <sheetFormatPr defaultRowHeight="15" x14ac:dyDescent="0.25"/>
  <cols>
    <col min="1" max="1" width="10.42578125" customWidth="1"/>
    <col min="2" max="4" width="16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432614.73</v>
      </c>
      <c r="C3" s="4">
        <v>516473.87</v>
      </c>
      <c r="D3" s="5">
        <f>B3+C3</f>
        <v>949088.6</v>
      </c>
    </row>
    <row r="4" spans="1:4" x14ac:dyDescent="0.25">
      <c r="A4" s="3" t="s">
        <v>6</v>
      </c>
      <c r="B4" s="4">
        <v>461779.9</v>
      </c>
      <c r="C4" s="4">
        <v>548898.9</v>
      </c>
      <c r="D4" s="5">
        <f t="shared" ref="D4:D14" si="0">B4+C4</f>
        <v>1010678.8</v>
      </c>
    </row>
    <row r="5" spans="1:4" x14ac:dyDescent="0.25">
      <c r="A5" s="3" t="s">
        <v>7</v>
      </c>
      <c r="B5" s="4">
        <v>462320.5</v>
      </c>
      <c r="C5" s="4">
        <v>549693.62</v>
      </c>
      <c r="D5" s="5">
        <f t="shared" si="0"/>
        <v>1012014.12</v>
      </c>
    </row>
    <row r="6" spans="1:4" x14ac:dyDescent="0.25">
      <c r="A6" s="3" t="s">
        <v>8</v>
      </c>
      <c r="B6" s="4">
        <v>464969.72</v>
      </c>
      <c r="C6" s="4">
        <v>551839.81000000006</v>
      </c>
      <c r="D6" s="5">
        <f t="shared" si="0"/>
        <v>1016809.53</v>
      </c>
    </row>
    <row r="7" spans="1:4" x14ac:dyDescent="0.25">
      <c r="A7" s="3" t="s">
        <v>9</v>
      </c>
      <c r="B7" s="4">
        <v>467475.34</v>
      </c>
      <c r="C7" s="4">
        <v>557840.07999999996</v>
      </c>
      <c r="D7" s="5">
        <f t="shared" si="0"/>
        <v>1025315.4199999999</v>
      </c>
    </row>
    <row r="8" spans="1:4" x14ac:dyDescent="0.25">
      <c r="A8" s="3" t="s">
        <v>10</v>
      </c>
      <c r="B8" s="4">
        <v>470971.07</v>
      </c>
      <c r="C8" s="4">
        <v>558081.07999999996</v>
      </c>
      <c r="D8" s="5">
        <f t="shared" si="0"/>
        <v>1029052.1499999999</v>
      </c>
    </row>
    <row r="9" spans="1:4" x14ac:dyDescent="0.25">
      <c r="A9" s="3" t="s">
        <v>11</v>
      </c>
      <c r="B9" s="4">
        <v>476937.11</v>
      </c>
      <c r="C9" s="4">
        <v>565387.61</v>
      </c>
      <c r="D9" s="5">
        <f t="shared" si="0"/>
        <v>1042324.72</v>
      </c>
    </row>
    <row r="10" spans="1:4" x14ac:dyDescent="0.25">
      <c r="A10" s="3" t="s">
        <v>12</v>
      </c>
      <c r="B10" s="4">
        <v>480813.78</v>
      </c>
      <c r="C10" s="4">
        <v>569612.23</v>
      </c>
      <c r="D10" s="5">
        <f t="shared" si="0"/>
        <v>1050426.01</v>
      </c>
    </row>
    <row r="11" spans="1:4" x14ac:dyDescent="0.25">
      <c r="A11" s="3" t="s">
        <v>13</v>
      </c>
      <c r="B11" s="4">
        <v>482464.31</v>
      </c>
      <c r="C11" s="4">
        <v>571343.14</v>
      </c>
      <c r="D11" s="5">
        <f t="shared" si="0"/>
        <v>1053807.45</v>
      </c>
    </row>
    <row r="12" spans="1:4" x14ac:dyDescent="0.25">
      <c r="A12" s="3" t="s">
        <v>14</v>
      </c>
      <c r="B12" s="4">
        <v>531691.23</v>
      </c>
      <c r="C12" s="4">
        <v>624541.96</v>
      </c>
      <c r="D12" s="5">
        <f t="shared" si="0"/>
        <v>1156233.19</v>
      </c>
    </row>
    <row r="13" spans="1:4" x14ac:dyDescent="0.25">
      <c r="A13" s="3" t="s">
        <v>15</v>
      </c>
      <c r="B13" s="4">
        <v>539709.66</v>
      </c>
      <c r="C13" s="4">
        <v>632044.51</v>
      </c>
      <c r="D13" s="5">
        <f t="shared" si="0"/>
        <v>1171754.17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53510331.56+3025901.76+3175485.06</f>
        <v>59711718.380000003</v>
      </c>
      <c r="C18" s="4">
        <f>26778083.34+1512950.93+2020763.13</f>
        <v>30311797.399999999</v>
      </c>
      <c r="D18" s="5">
        <f>B18+C18</f>
        <v>90023515.780000001</v>
      </c>
    </row>
    <row r="19" spans="1:4" x14ac:dyDescent="0.25">
      <c r="A19" s="3" t="s">
        <v>6</v>
      </c>
      <c r="B19" s="4">
        <f>54271520.8+2032022.44+3207231.28</f>
        <v>59510774.519999996</v>
      </c>
      <c r="C19" s="4">
        <f>1016011.27+27158678.08+2040965.34</f>
        <v>30215654.689999998</v>
      </c>
      <c r="D19" s="5">
        <f t="shared" ref="D19:D29" si="1">B19+C19</f>
        <v>89726429.209999993</v>
      </c>
    </row>
    <row r="20" spans="1:4" x14ac:dyDescent="0.25">
      <c r="A20" s="3" t="s">
        <v>7</v>
      </c>
      <c r="B20" s="4">
        <f>54145481.08+307899.48+1336319.32+3204287.13</f>
        <v>58993987.009999998</v>
      </c>
      <c r="C20" s="4">
        <f>153949.77+27095658.21+668159.59+2039091.86</f>
        <v>29956859.43</v>
      </c>
      <c r="D20" s="5">
        <f t="shared" si="1"/>
        <v>88950846.439999998</v>
      </c>
    </row>
    <row r="21" spans="1:4" x14ac:dyDescent="0.25">
      <c r="A21" s="3" t="s">
        <v>8</v>
      </c>
      <c r="B21" s="4">
        <f>908026+54096236.1+2858845.47</f>
        <v>57863107.57</v>
      </c>
      <c r="C21" s="4">
        <v>29344314.039999999</v>
      </c>
      <c r="D21" s="5">
        <f t="shared" si="1"/>
        <v>87207421.609999999</v>
      </c>
    </row>
    <row r="22" spans="1:4" x14ac:dyDescent="0.25">
      <c r="A22" s="3" t="s">
        <v>9</v>
      </c>
      <c r="B22" s="4">
        <f>3201098.12+54612537.84</f>
        <v>57813635.960000001</v>
      </c>
      <c r="C22" s="4">
        <v>29366692.48</v>
      </c>
      <c r="D22" s="5">
        <f t="shared" si="1"/>
        <v>87180328.439999998</v>
      </c>
    </row>
    <row r="23" spans="1:4" x14ac:dyDescent="0.25">
      <c r="A23" s="3" t="s">
        <v>10</v>
      </c>
      <c r="B23" s="4">
        <f>54526896.16+3199003.64</f>
        <v>57725899.799999997</v>
      </c>
      <c r="C23" s="4">
        <f>27286809.29+2035729.66</f>
        <v>29322538.949999999</v>
      </c>
      <c r="D23" s="5">
        <f t="shared" si="1"/>
        <v>87048438.75</v>
      </c>
    </row>
    <row r="24" spans="1:4" x14ac:dyDescent="0.25">
      <c r="A24" s="3" t="s">
        <v>11</v>
      </c>
      <c r="B24" s="4">
        <f>54163690.84+266862.68+3208185.2</f>
        <v>57638738.720000006</v>
      </c>
      <c r="C24" s="4">
        <f>27237565+2041572.45</f>
        <v>29279137.449999999</v>
      </c>
      <c r="D24" s="5">
        <f t="shared" si="1"/>
        <v>86917876.170000002</v>
      </c>
    </row>
    <row r="25" spans="1:4" x14ac:dyDescent="0.25">
      <c r="A25" s="3" t="s">
        <v>12</v>
      </c>
      <c r="B25" s="4">
        <f>37101.57+54379911.6+4701.58+3214828.32</f>
        <v>57636543.07</v>
      </c>
      <c r="C25" s="4">
        <f>27212243.97+2045799.89</f>
        <v>29258043.859999999</v>
      </c>
      <c r="D25" s="5">
        <f t="shared" si="1"/>
        <v>86894586.930000007</v>
      </c>
    </row>
    <row r="26" spans="1:4" x14ac:dyDescent="0.25">
      <c r="A26" s="3" t="s">
        <v>13</v>
      </c>
      <c r="B26" s="4">
        <f>54086434.94+3217252.5</f>
        <v>57303687.439999998</v>
      </c>
      <c r="C26" s="4">
        <f>27065505.74+2047342.61</f>
        <v>29112848.349999998</v>
      </c>
      <c r="D26" s="5">
        <f t="shared" si="1"/>
        <v>86416535.789999992</v>
      </c>
    </row>
    <row r="27" spans="1:4" x14ac:dyDescent="0.25">
      <c r="A27" s="3" t="s">
        <v>14</v>
      </c>
      <c r="B27" s="4">
        <f>54111574+3247670.75</f>
        <v>57359244.75</v>
      </c>
      <c r="C27" s="4">
        <f>27078075.28+2066699.47</f>
        <v>29144774.75</v>
      </c>
      <c r="D27" s="5">
        <f t="shared" si="1"/>
        <v>86504019.5</v>
      </c>
    </row>
    <row r="28" spans="1:4" x14ac:dyDescent="0.25">
      <c r="A28" s="3" t="s">
        <v>15</v>
      </c>
      <c r="B28" s="4">
        <f>54422964+3064539.28</f>
        <v>57487503.280000001</v>
      </c>
      <c r="C28" s="4">
        <f>27237029.28+4889.64+1950161.39</f>
        <v>29192080.310000002</v>
      </c>
      <c r="D28" s="5">
        <f t="shared" si="1"/>
        <v>86679583.590000004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926334.78+23158.37</f>
        <v>949493.15</v>
      </c>
      <c r="C33" s="4">
        <v>446350.24</v>
      </c>
      <c r="D33" s="5">
        <f>B33+C33</f>
        <v>1395843.3900000001</v>
      </c>
    </row>
    <row r="34" spans="1:4" x14ac:dyDescent="0.25">
      <c r="A34" s="3" t="s">
        <v>6</v>
      </c>
      <c r="B34" s="4">
        <f>1124757+28118.92</f>
        <v>1152875.92</v>
      </c>
      <c r="C34" s="4">
        <v>518877.37</v>
      </c>
      <c r="D34" s="5">
        <f t="shared" ref="D34:D44" si="2">B34+C34</f>
        <v>1671753.29</v>
      </c>
    </row>
    <row r="35" spans="1:4" x14ac:dyDescent="0.25">
      <c r="A35" s="3" t="s">
        <v>7</v>
      </c>
      <c r="B35" s="4">
        <f>1475510.13+36887.75</f>
        <v>1512397.88</v>
      </c>
      <c r="C35" s="4">
        <v>662734.09</v>
      </c>
      <c r="D35" s="5">
        <f t="shared" si="2"/>
        <v>2175131.9699999997</v>
      </c>
    </row>
    <row r="36" spans="1:4" x14ac:dyDescent="0.25">
      <c r="A36" s="3" t="s">
        <v>8</v>
      </c>
      <c r="B36" s="4">
        <v>1531648.98</v>
      </c>
      <c r="C36" s="4">
        <v>672558.1</v>
      </c>
      <c r="D36" s="5">
        <f t="shared" si="2"/>
        <v>2204207.08</v>
      </c>
    </row>
    <row r="37" spans="1:4" x14ac:dyDescent="0.25">
      <c r="A37" s="3" t="s">
        <v>9</v>
      </c>
      <c r="B37" s="4">
        <f>1443350.02+36083.75</f>
        <v>1479433.77</v>
      </c>
      <c r="C37" s="4">
        <v>652247.84</v>
      </c>
      <c r="D37" s="5">
        <f t="shared" si="2"/>
        <v>2131681.61</v>
      </c>
    </row>
    <row r="38" spans="1:4" x14ac:dyDescent="0.25">
      <c r="A38" s="3" t="s">
        <v>10</v>
      </c>
      <c r="B38" s="4">
        <f>1523662.97+38091.57</f>
        <v>1561754.54</v>
      </c>
      <c r="C38" s="4">
        <v>705834.5</v>
      </c>
      <c r="D38" s="5">
        <f t="shared" si="2"/>
        <v>2267589.04</v>
      </c>
    </row>
    <row r="39" spans="1:4" x14ac:dyDescent="0.25">
      <c r="A39" s="3" t="s">
        <v>11</v>
      </c>
      <c r="B39" s="4">
        <f>1620560.89+40514.02</f>
        <v>1661074.91</v>
      </c>
      <c r="C39" s="4">
        <v>742340.79</v>
      </c>
      <c r="D39" s="5">
        <f t="shared" si="2"/>
        <v>2403415.7000000002</v>
      </c>
    </row>
    <row r="40" spans="1:4" x14ac:dyDescent="0.25">
      <c r="A40" s="3" t="s">
        <v>12</v>
      </c>
      <c r="B40" s="4">
        <f>1667540.72+41688.52</f>
        <v>1709229.24</v>
      </c>
      <c r="C40" s="4">
        <v>760525.4</v>
      </c>
      <c r="D40" s="5">
        <f t="shared" si="2"/>
        <v>2469754.64</v>
      </c>
    </row>
    <row r="41" spans="1:4" x14ac:dyDescent="0.25">
      <c r="A41" s="3" t="s">
        <v>13</v>
      </c>
      <c r="B41" s="4">
        <f>1705598.98+42639.97</f>
        <v>1748238.95</v>
      </c>
      <c r="C41" s="4">
        <v>784915.19</v>
      </c>
      <c r="D41" s="5">
        <f t="shared" si="2"/>
        <v>2533154.1399999997</v>
      </c>
    </row>
    <row r="42" spans="1:4" x14ac:dyDescent="0.25">
      <c r="A42" s="3" t="s">
        <v>14</v>
      </c>
      <c r="B42" s="4">
        <f>1757102.99+43927.57</f>
        <v>1801030.56</v>
      </c>
      <c r="C42" s="4">
        <v>810453.13</v>
      </c>
      <c r="D42" s="5">
        <f t="shared" si="2"/>
        <v>2611483.69</v>
      </c>
    </row>
    <row r="43" spans="1:4" x14ac:dyDescent="0.25">
      <c r="A43" s="3" t="s">
        <v>15</v>
      </c>
      <c r="B43" s="4">
        <f>1781226.25+44530.66</f>
        <v>1825756.91</v>
      </c>
      <c r="C43" s="4">
        <v>824112.08</v>
      </c>
      <c r="D43" s="5">
        <f t="shared" si="2"/>
        <v>2649868.9899999998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2025-12-04T17:34:51Z</dcterms:created>
  <dcterms:modified xsi:type="dcterms:W3CDTF">2025-12-04T17:35:44Z</dcterms:modified>
</cp:coreProperties>
</file>