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acd\Desktop\"/>
    </mc:Choice>
  </mc:AlternateContent>
  <xr:revisionPtr revIDLastSave="0" documentId="8_{D83140A1-621C-4C30-A442-DBEF6BF77A86}" xr6:coauthVersionLast="36" xr6:coauthVersionMax="36" xr10:uidLastSave="{00000000-0000-0000-0000-000000000000}"/>
  <bookViews>
    <workbookView xWindow="0" yWindow="0" windowWidth="28800" windowHeight="12105" xr2:uid="{331176A7-9A40-4EB9-A8CF-3BEC9107329C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D44" i="1"/>
  <c r="D43" i="1"/>
  <c r="D42" i="1"/>
  <c r="D41" i="1"/>
  <c r="D40" i="1"/>
  <c r="D39" i="1"/>
  <c r="D38" i="1"/>
  <c r="D37" i="1"/>
  <c r="D36" i="1"/>
  <c r="B36" i="1"/>
  <c r="D35" i="1"/>
  <c r="B35" i="1"/>
  <c r="D34" i="1"/>
  <c r="B34" i="1"/>
  <c r="D30" i="1"/>
  <c r="D29" i="1"/>
  <c r="D28" i="1"/>
  <c r="D27" i="1"/>
  <c r="D26" i="1"/>
  <c r="D25" i="1"/>
  <c r="D24" i="1"/>
  <c r="D23" i="1"/>
  <c r="D22" i="1"/>
  <c r="D21" i="1"/>
  <c r="C21" i="1"/>
  <c r="B21" i="1"/>
  <c r="D20" i="1"/>
  <c r="C20" i="1"/>
  <c r="B20" i="1"/>
  <c r="D19" i="1"/>
  <c r="C19" i="1"/>
  <c r="B19" i="1"/>
  <c r="D15" i="1"/>
  <c r="D14" i="1"/>
  <c r="D13" i="1"/>
  <c r="D12" i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<sst xmlns="http://schemas.openxmlformats.org/spreadsheetml/2006/main" count="51" uniqueCount="19">
  <si>
    <t>RJPREV - EXERCÍCIO DE 2025</t>
  </si>
  <si>
    <t xml:space="preserve">Mês </t>
  </si>
  <si>
    <t>Patrocinador - Contribuição</t>
  </si>
  <si>
    <t>Empregado - Retenção</t>
  </si>
  <si>
    <t>Total Mês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</si>
  <si>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</si>
  <si>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</si>
  <si>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</si>
  <si>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</si>
  <si>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</si>
  <si>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</si>
  <si>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</si>
  <si>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</si>
  <si>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</si>
  <si>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</si>
  <si>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</si>
  <si>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</si>
  <si>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RIOPREVIDÊNCIA - EXERCÍCIO DE 2025</t>
  </si>
  <si>
    <t>INSS - EXERCÍCIO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</si>
</sst>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14">
    <xf numFmtId="0" fontId="0" fillId="0" borderId="0" xfId="0"/>
    <xf numFmtId="0" fontId="4" fillId="0" borderId="0" xfId="0" applyFont="1"/>
    <xf numFmtId="0" fontId="3" fillId="4" borderId="0" xfId="5" applyFont="1" applyAlignment="1">
      <alignment horizontal="center" vertical="center" wrapText="1"/>
    </xf>
    <xf numFmtId="0" fontId="4" fillId="3" borderId="0" xfId="4" applyFont="1"/>
    <xf numFmtId="44" fontId="4" fillId="3" borderId="0" xfId="4" applyNumberFormat="1" applyFont="1"/>
    <xf numFmtId="44" fontId="3" fillId="4" borderId="0" xfId="5" applyNumberFormat="1" applyFont="1"/>
    <xf numFmtId="43" fontId="4" fillId="0" borderId="0" xfId="1" applyFont="1"/>
    <xf numFmtId="0" fontId="3" fillId="0" borderId="0" xfId="0" applyFont="1" applyFill="1"/>
    <xf numFmtId="44" fontId="4" fillId="0" borderId="0" xfId="2" applyFont="1"/>
    <xf numFmtId="44" fontId="4" fillId="0" borderId="0" xfId="0" applyNumberFormat="1" applyFont="1"/>
    <xf numFmtId="0" fontId="4" fillId="0" borderId="0" xfId="0" applyFont="1" applyFill="1"/>
    <xf numFmtId="43" fontId="4" fillId="0" borderId="0" xfId="1" applyFont="1" applyFill="1"/>
    <xf numFmtId="0" fontId="3" fillId="2" borderId="0" xfId="3" applyFont="1" applyAlignment="1">
      <alignment horizontal="center"/>
    </xf>
    <xf numFmtId="0" fontId="4" fillId="0" borderId="0" xfId="0" applyFont="1" applyFill="1" applyAlignment="1">
      <alignment horizontal="center"/>
    </xf>
  </cellXfs>
  <cellStyles count="6">
    <cellStyle name="20% - Ênfase5" xfId="4" builtinId="46"/>
    <cellStyle name="60% - Ênfase5" xfId="5" builtinId="48"/>
    <cellStyle name="Ênfase5" xfId="3" builtinId="45"/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A7011-9E24-47B4-9664-005B61656879}">
  <dimension ref="A2:R53"/>
  <sheetViews>
    <sheetView tabSelected="1" workbookViewId="0">
      <selection activeCell="I18" sqref="I18"/>
    </sheetView>
  </sheetViews>
  <sheetFormatPr defaultRowHeight="15" x14ac:dyDescent="0.25"/>
  <cols>
    <col min="1" max="1" width="10.140625" style="1" bestFit="1" customWidth="1"/>
    <col min="2" max="2" width="19.5703125" style="1" bestFit="1" customWidth="1"/>
    <col min="3" max="3" width="16.85546875" style="1" bestFit="1" customWidth="1"/>
    <col min="4" max="4" width="18" style="1" bestFit="1" customWidth="1"/>
    <col min="5" max="5" width="13.28515625" style="1" bestFit="1" customWidth="1"/>
    <col min="6" max="7" width="16.85546875" style="1" bestFit="1" customWidth="1"/>
    <col min="8" max="8" width="14.28515625" style="1" bestFit="1" customWidth="1"/>
    <col min="9" max="9" width="11.5703125" style="1" bestFit="1" customWidth="1"/>
    <col min="10" max="10" width="14.28515625" style="1" bestFit="1" customWidth="1"/>
    <col min="11" max="16384" width="9.140625" style="1"/>
  </cols>
  <sheetData>
    <row r="2" spans="1:17" x14ac:dyDescent="0.25">
      <c r="A2" s="12" t="s">
        <v>0</v>
      </c>
      <c r="B2" s="12"/>
      <c r="C2" s="12"/>
      <c r="D2" s="12"/>
    </row>
    <row r="3" spans="1:17" ht="30" x14ac:dyDescent="0.25">
      <c r="A3" s="2" t="s">
        <v>1</v>
      </c>
      <c r="B3" s="2" t="s">
        <v>2</v>
      </c>
      <c r="C3" s="2" t="s">
        <v>3</v>
      </c>
      <c r="D3" s="2" t="s">
        <v>4</v>
      </c>
    </row>
    <row r="4" spans="1:17" x14ac:dyDescent="0.25">
      <c r="A4" s="3" t="s">
        <v>5</v>
      </c>
      <c r="B4" s="4">
        <v>432614.73</v>
      </c>
      <c r="C4" s="4">
        <v>516473.87</v>
      </c>
      <c r="D4" s="5">
        <f>B4+C4</f>
        <v>949088.6</v>
      </c>
    </row>
    <row r="5" spans="1:17" x14ac:dyDescent="0.25">
      <c r="A5" s="3" t="s">
        <v>6</v>
      </c>
      <c r="B5" s="4">
        <v>461779.9</v>
      </c>
      <c r="C5" s="4">
        <v>548898.9</v>
      </c>
      <c r="D5" s="5">
        <f t="shared" ref="D5:D15" si="0">B5+C5</f>
        <v>1010678.8</v>
      </c>
      <c r="G5" s="6"/>
    </row>
    <row r="6" spans="1:17" x14ac:dyDescent="0.25">
      <c r="A6" s="3" t="s">
        <v>7</v>
      </c>
      <c r="B6" s="4">
        <v>462320.5</v>
      </c>
      <c r="C6" s="4">
        <v>549693.62</v>
      </c>
      <c r="D6" s="5">
        <f t="shared" si="0"/>
        <v>1012014.12</v>
      </c>
    </row>
    <row r="7" spans="1:17" x14ac:dyDescent="0.25">
      <c r="A7" s="3" t="s">
        <v>8</v>
      </c>
      <c r="B7" s="4"/>
      <c r="C7" s="4"/>
      <c r="D7" s="5">
        <f t="shared" si="0"/>
        <v>0</v>
      </c>
      <c r="G7" s="7"/>
      <c r="H7" s="7"/>
      <c r="I7" s="7"/>
      <c r="J7" s="7"/>
    </row>
    <row r="8" spans="1:17" x14ac:dyDescent="0.25">
      <c r="A8" s="3" t="s">
        <v>9</v>
      </c>
      <c r="B8" s="4"/>
      <c r="C8" s="4"/>
      <c r="D8" s="5">
        <f t="shared" si="0"/>
        <v>0</v>
      </c>
    </row>
    <row r="9" spans="1:17" x14ac:dyDescent="0.25">
      <c r="A9" s="3" t="s">
        <v>10</v>
      </c>
      <c r="B9" s="4"/>
      <c r="C9" s="4"/>
      <c r="D9" s="5">
        <f t="shared" si="0"/>
        <v>0</v>
      </c>
    </row>
    <row r="10" spans="1:17" x14ac:dyDescent="0.25">
      <c r="A10" s="3" t="s">
        <v>11</v>
      </c>
      <c r="B10" s="4"/>
      <c r="C10" s="4"/>
      <c r="D10" s="5">
        <f t="shared" si="0"/>
        <v>0</v>
      </c>
      <c r="I10" s="6"/>
    </row>
    <row r="11" spans="1:17" x14ac:dyDescent="0.25">
      <c r="A11" s="3" t="s">
        <v>12</v>
      </c>
      <c r="B11" s="4"/>
      <c r="C11" s="4"/>
      <c r="D11" s="5">
        <f t="shared" si="0"/>
        <v>0</v>
      </c>
      <c r="I11" s="6"/>
    </row>
    <row r="12" spans="1:17" x14ac:dyDescent="0.25">
      <c r="A12" s="3" t="s">
        <v>13</v>
      </c>
      <c r="B12" s="4"/>
      <c r="C12" s="4"/>
      <c r="D12" s="5">
        <f t="shared" si="0"/>
        <v>0</v>
      </c>
      <c r="I12" s="6"/>
    </row>
    <row r="13" spans="1:17" x14ac:dyDescent="0.25">
      <c r="A13" s="3" t="s">
        <v>14</v>
      </c>
      <c r="B13" s="4"/>
      <c r="C13" s="4"/>
      <c r="D13" s="5">
        <f t="shared" si="0"/>
        <v>0</v>
      </c>
    </row>
    <row r="14" spans="1:17" x14ac:dyDescent="0.25">
      <c r="A14" s="3" t="s">
        <v>15</v>
      </c>
      <c r="B14" s="4"/>
      <c r="C14" s="4"/>
      <c r="D14" s="5">
        <f t="shared" si="0"/>
        <v>0</v>
      </c>
    </row>
    <row r="15" spans="1:17" x14ac:dyDescent="0.25">
      <c r="A15" s="3" t="s">
        <v>16</v>
      </c>
      <c r="B15" s="4"/>
      <c r="C15" s="4"/>
      <c r="D15" s="5">
        <f t="shared" si="0"/>
        <v>0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</row>
    <row r="16" spans="1:17" x14ac:dyDescent="0.25"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</row>
    <row r="17" spans="1:10" x14ac:dyDescent="0.25">
      <c r="A17" s="12" t="s">
        <v>17</v>
      </c>
      <c r="B17" s="12"/>
      <c r="C17" s="12"/>
      <c r="D17" s="12"/>
    </row>
    <row r="18" spans="1:10" ht="30" x14ac:dyDescent="0.25">
      <c r="A18" s="2" t="s">
        <v>1</v>
      </c>
      <c r="B18" s="2" t="s">
        <v>2</v>
      </c>
      <c r="C18" s="2" t="s">
        <v>3</v>
      </c>
      <c r="D18" s="2" t="s">
        <v>4</v>
      </c>
    </row>
    <row r="19" spans="1:10" x14ac:dyDescent="0.25">
      <c r="A19" s="3" t="s">
        <v>5</v>
      </c>
      <c r="B19" s="4">
        <f>53510331.56+3025901.76+3175485.06</f>
        <v>59711718.380000003</v>
      </c>
      <c r="C19" s="4">
        <f>26778083.34+1512950.93+2020763.13</f>
        <v>30311797.399999999</v>
      </c>
      <c r="D19" s="5">
        <f>B19+C19</f>
        <v>90023515.780000001</v>
      </c>
      <c r="F19" s="8"/>
      <c r="G19" s="8"/>
      <c r="H19" s="6"/>
    </row>
    <row r="20" spans="1:10" x14ac:dyDescent="0.25">
      <c r="A20" s="3" t="s">
        <v>6</v>
      </c>
      <c r="B20" s="4">
        <f>54271520.8+2032022.44+3207231.28</f>
        <v>59510774.519999996</v>
      </c>
      <c r="C20" s="4">
        <f>1016011.27+27158678.08+2040965.34</f>
        <v>30215654.689999998</v>
      </c>
      <c r="D20" s="5">
        <f t="shared" ref="D20:D30" si="1">B20+C20</f>
        <v>89726429.209999993</v>
      </c>
      <c r="F20" s="8"/>
      <c r="G20" s="8"/>
      <c r="H20" s="6"/>
    </row>
    <row r="21" spans="1:10" x14ac:dyDescent="0.25">
      <c r="A21" s="3" t="s">
        <v>7</v>
      </c>
      <c r="B21" s="4">
        <f>54145481.08+307899.48+1336319.32+3204287.13</f>
        <v>58993987.009999998</v>
      </c>
      <c r="C21" s="4">
        <f>153949.77+27095658.21+668159.59+2039091.86</f>
        <v>29956859.43</v>
      </c>
      <c r="D21" s="5">
        <f t="shared" si="1"/>
        <v>88950846.439999998</v>
      </c>
      <c r="F21" s="8"/>
      <c r="G21" s="8"/>
      <c r="H21" s="6"/>
    </row>
    <row r="22" spans="1:10" x14ac:dyDescent="0.25">
      <c r="A22" s="3" t="s">
        <v>8</v>
      </c>
      <c r="B22" s="4"/>
      <c r="C22" s="4"/>
      <c r="D22" s="5">
        <f t="shared" si="1"/>
        <v>0</v>
      </c>
      <c r="F22" s="9"/>
      <c r="G22" s="9"/>
    </row>
    <row r="23" spans="1:10" x14ac:dyDescent="0.25">
      <c r="A23" s="3" t="s">
        <v>9</v>
      </c>
      <c r="B23" s="4"/>
      <c r="C23" s="4"/>
      <c r="D23" s="5">
        <f t="shared" si="1"/>
        <v>0</v>
      </c>
      <c r="J23" s="6"/>
    </row>
    <row r="24" spans="1:10" x14ac:dyDescent="0.25">
      <c r="A24" s="3" t="s">
        <v>10</v>
      </c>
      <c r="B24" s="4"/>
      <c r="C24" s="4"/>
      <c r="D24" s="5">
        <f t="shared" si="1"/>
        <v>0</v>
      </c>
      <c r="J24" s="6"/>
    </row>
    <row r="25" spans="1:10" x14ac:dyDescent="0.25">
      <c r="A25" s="3" t="s">
        <v>11</v>
      </c>
      <c r="B25" s="4"/>
      <c r="C25" s="4"/>
      <c r="D25" s="5">
        <f t="shared" si="1"/>
        <v>0</v>
      </c>
      <c r="F25" s="6"/>
      <c r="G25" s="6"/>
      <c r="J25" s="6"/>
    </row>
    <row r="26" spans="1:10" x14ac:dyDescent="0.25">
      <c r="A26" s="3" t="s">
        <v>12</v>
      </c>
      <c r="B26" s="4"/>
      <c r="C26" s="4"/>
      <c r="D26" s="5">
        <f t="shared" si="1"/>
        <v>0</v>
      </c>
    </row>
    <row r="27" spans="1:10" x14ac:dyDescent="0.25">
      <c r="A27" s="3" t="s">
        <v>13</v>
      </c>
      <c r="B27" s="4"/>
      <c r="C27" s="4"/>
      <c r="D27" s="5">
        <f t="shared" si="1"/>
        <v>0</v>
      </c>
    </row>
    <row r="28" spans="1:10" x14ac:dyDescent="0.25">
      <c r="A28" s="3" t="s">
        <v>14</v>
      </c>
      <c r="B28" s="4"/>
      <c r="C28" s="4"/>
      <c r="D28" s="5">
        <f t="shared" si="1"/>
        <v>0</v>
      </c>
    </row>
    <row r="29" spans="1:10" x14ac:dyDescent="0.25">
      <c r="A29" s="3" t="s">
        <v>15</v>
      </c>
      <c r="B29" s="4"/>
      <c r="C29" s="4"/>
      <c r="D29" s="5">
        <f t="shared" si="1"/>
        <v>0</v>
      </c>
    </row>
    <row r="30" spans="1:10" x14ac:dyDescent="0.25">
      <c r="A30" s="3" t="s">
        <v>16</v>
      </c>
      <c r="B30" s="4"/>
      <c r="C30" s="4"/>
      <c r="D30" s="5">
        <f t="shared" si="1"/>
        <v>0</v>
      </c>
    </row>
    <row r="32" spans="1:10" x14ac:dyDescent="0.25">
      <c r="A32" s="12" t="s">
        <v>18</v>
      </c>
      <c r="B32" s="12"/>
      <c r="C32" s="12"/>
      <c r="D32" s="12"/>
    </row>
    <row r="33" spans="1:18" ht="30" x14ac:dyDescent="0.25">
      <c r="A33" s="2" t="s">
        <v>1</v>
      </c>
      <c r="B33" s="2" t="s">
        <v>2</v>
      </c>
      <c r="C33" s="2" t="s">
        <v>3</v>
      </c>
      <c r="D33" s="2" t="s">
        <v>4</v>
      </c>
    </row>
    <row r="34" spans="1:18" x14ac:dyDescent="0.25">
      <c r="A34" s="3" t="s">
        <v>5</v>
      </c>
      <c r="B34" s="4">
        <f>926334.78+23158.37</f>
        <v>949493.15</v>
      </c>
      <c r="C34" s="4">
        <v>446350.24</v>
      </c>
      <c r="D34" s="5">
        <f>B34+C34</f>
        <v>1395843.3900000001</v>
      </c>
    </row>
    <row r="35" spans="1:18" x14ac:dyDescent="0.25">
      <c r="A35" s="3" t="s">
        <v>6</v>
      </c>
      <c r="B35" s="4">
        <f>1124757+28118.92</f>
        <v>1152875.92</v>
      </c>
      <c r="C35" s="4">
        <v>518877.37</v>
      </c>
      <c r="D35" s="5">
        <f t="shared" ref="D35:D45" si="2">B35+C35</f>
        <v>1671753.29</v>
      </c>
      <c r="E35" s="6"/>
      <c r="J35" s="6"/>
    </row>
    <row r="36" spans="1:18" x14ac:dyDescent="0.25">
      <c r="A36" s="3" t="s">
        <v>7</v>
      </c>
      <c r="B36" s="4">
        <f>1475510.13+36887.75</f>
        <v>1512397.88</v>
      </c>
      <c r="C36" s="4">
        <v>662734.09</v>
      </c>
      <c r="D36" s="5">
        <f t="shared" si="2"/>
        <v>2175131.9699999997</v>
      </c>
      <c r="E36" s="6"/>
      <c r="J36" s="6"/>
    </row>
    <row r="37" spans="1:18" x14ac:dyDescent="0.25">
      <c r="A37" s="3" t="s">
        <v>8</v>
      </c>
      <c r="B37" s="4"/>
      <c r="C37" s="4"/>
      <c r="D37" s="5">
        <f t="shared" si="2"/>
        <v>0</v>
      </c>
      <c r="E37" s="6"/>
      <c r="J37" s="6"/>
    </row>
    <row r="38" spans="1:18" x14ac:dyDescent="0.25">
      <c r="A38" s="3" t="s">
        <v>9</v>
      </c>
      <c r="B38" s="4"/>
      <c r="C38" s="4"/>
      <c r="D38" s="5">
        <f t="shared" si="2"/>
        <v>0</v>
      </c>
      <c r="E38" s="10"/>
      <c r="F38" s="10"/>
      <c r="G38" s="10"/>
      <c r="H38" s="10"/>
      <c r="I38" s="10"/>
      <c r="J38" s="11"/>
      <c r="K38" s="10"/>
      <c r="L38" s="10"/>
      <c r="M38" s="10"/>
      <c r="N38" s="10"/>
      <c r="O38" s="10"/>
      <c r="P38" s="10"/>
      <c r="Q38" s="10"/>
      <c r="R38" s="10"/>
    </row>
    <row r="39" spans="1:18" x14ac:dyDescent="0.25">
      <c r="A39" s="3" t="s">
        <v>10</v>
      </c>
      <c r="B39" s="4"/>
      <c r="C39" s="4"/>
      <c r="D39" s="5">
        <f t="shared" si="2"/>
        <v>0</v>
      </c>
    </row>
    <row r="40" spans="1:18" x14ac:dyDescent="0.25">
      <c r="A40" s="3" t="s">
        <v>11</v>
      </c>
      <c r="B40" s="4"/>
      <c r="C40" s="4"/>
      <c r="D40" s="5">
        <f t="shared" si="2"/>
        <v>0</v>
      </c>
    </row>
    <row r="41" spans="1:18" x14ac:dyDescent="0.25">
      <c r="A41" s="3" t="s">
        <v>12</v>
      </c>
      <c r="B41" s="4"/>
      <c r="C41" s="4"/>
      <c r="D41" s="5">
        <f t="shared" si="2"/>
        <v>0</v>
      </c>
    </row>
    <row r="42" spans="1:18" x14ac:dyDescent="0.25">
      <c r="A42" s="3" t="s">
        <v>13</v>
      </c>
      <c r="B42" s="4"/>
      <c r="C42" s="4"/>
      <c r="D42" s="5">
        <f t="shared" si="2"/>
        <v>0</v>
      </c>
    </row>
    <row r="43" spans="1:18" x14ac:dyDescent="0.25">
      <c r="A43" s="3" t="s">
        <v>14</v>
      </c>
      <c r="B43" s="4"/>
      <c r="C43" s="4"/>
      <c r="D43" s="5">
        <f t="shared" si="2"/>
        <v>0</v>
      </c>
    </row>
    <row r="44" spans="1:18" x14ac:dyDescent="0.25">
      <c r="A44" s="3" t="s">
        <v>15</v>
      </c>
      <c r="B44" s="4"/>
      <c r="C44" s="4"/>
      <c r="D44" s="5">
        <f t="shared" si="2"/>
        <v>0</v>
      </c>
    </row>
    <row r="45" spans="1:18" x14ac:dyDescent="0.25">
      <c r="A45" s="3" t="s">
        <v>16</v>
      </c>
      <c r="B45" s="4"/>
      <c r="C45" s="4"/>
      <c r="D45" s="5">
        <f t="shared" si="2"/>
        <v>0</v>
      </c>
    </row>
    <row r="53" spans="5:5" x14ac:dyDescent="0.25">
      <c r="E53" s="9"/>
    </row>
  </sheetData>
  <mergeCells count="4">
    <mergeCell ref="A2:D2"/>
    <mergeCell ref="F15:Q16"/>
    <mergeCell ref="A17:D17"/>
    <mergeCell ref="A32:D3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TJERJ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Lucio Pereira Sousa</dc:creator>
  <cp:lastModifiedBy>Carla Cortes D'Aguiar</cp:lastModifiedBy>
  <dcterms:created xsi:type="dcterms:W3CDTF">2025-04-02T16:25:37Z</dcterms:created>
  <dcterms:modified xsi:type="dcterms:W3CDTF">2025-05-27T19:52:24Z</dcterms:modified>
</cp:coreProperties>
</file>