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F5C3A20F-BAF5-47DF-95CC-59B869A0CDC0}" xr6:coauthVersionLast="36" xr6:coauthVersionMax="36" xr10:uidLastSave="{00000000-0000-0000-0000-000000000000}"/>
  <bookViews>
    <workbookView xWindow="0" yWindow="0" windowWidth="24000" windowHeight="8085" xr2:uid="{46FAC8E0-718D-4C9D-9334-7653BE3AC9C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B38" i="1"/>
  <c r="D38" i="1" s="1"/>
  <c r="B37" i="1"/>
  <c r="D37" i="1" s="1"/>
  <c r="D36" i="1"/>
  <c r="B36" i="1"/>
  <c r="B35" i="1"/>
  <c r="D35" i="1" s="1"/>
  <c r="D34" i="1"/>
  <c r="B34" i="1"/>
  <c r="D30" i="1"/>
  <c r="D29" i="1"/>
  <c r="D28" i="1"/>
  <c r="D27" i="1"/>
  <c r="D26" i="1"/>
  <c r="D25" i="1"/>
  <c r="D24" i="1"/>
  <c r="C23" i="1"/>
  <c r="B23" i="1"/>
  <c r="D23" i="1" s="1"/>
  <c r="D22" i="1"/>
  <c r="B22" i="1"/>
  <c r="C21" i="1"/>
  <c r="D21" i="1" s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<sst xmlns="http://schemas.openxmlformats.org/spreadsheetml/2006/main" count="51" uniqueCount="19">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</sst>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3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Font="1" applyFill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E1A0-B27C-45D1-8BD8-099261BE886E}">
  <dimension ref="A2:R53"/>
  <sheetViews>
    <sheetView tabSelected="1" topLeftCell="A22" workbookViewId="0">
      <selection activeCell="A33" sqref="A33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6" width="14.28515625" style="2" bestFit="1" customWidth="1"/>
    <col min="7" max="7" width="11.570312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17" x14ac:dyDescent="0.25">
      <c r="A5" s="4" t="s">
        <v>6</v>
      </c>
      <c r="B5" s="5">
        <v>377761.58</v>
      </c>
      <c r="C5" s="5">
        <v>454796.2</v>
      </c>
      <c r="D5" s="6">
        <f t="shared" ref="D5:D15" si="0">B5+C5</f>
        <v>832557.78</v>
      </c>
      <c r="G5" s="7"/>
    </row>
    <row r="6" spans="1:17" x14ac:dyDescent="0.25">
      <c r="A6" s="4" t="s">
        <v>7</v>
      </c>
      <c r="B6" s="5">
        <v>381654.64</v>
      </c>
      <c r="C6" s="5">
        <v>457402.29</v>
      </c>
      <c r="D6" s="6">
        <f t="shared" si="0"/>
        <v>839056.92999999993</v>
      </c>
    </row>
    <row r="7" spans="1:17" x14ac:dyDescent="0.25">
      <c r="A7" s="4" t="s">
        <v>8</v>
      </c>
      <c r="B7" s="5">
        <v>382628.57</v>
      </c>
      <c r="C7" s="5">
        <v>457661.26</v>
      </c>
      <c r="D7" s="6">
        <f t="shared" si="0"/>
        <v>840289.83000000007</v>
      </c>
      <c r="G7" s="8"/>
      <c r="H7" s="8"/>
      <c r="I7" s="8"/>
      <c r="J7" s="8"/>
    </row>
    <row r="8" spans="1:17" x14ac:dyDescent="0.25">
      <c r="A8" s="4" t="s">
        <v>9</v>
      </c>
      <c r="B8" s="5">
        <v>385869.4</v>
      </c>
      <c r="C8" s="5">
        <v>461708.86</v>
      </c>
      <c r="D8" s="6">
        <f t="shared" si="0"/>
        <v>847578.26</v>
      </c>
    </row>
    <row r="9" spans="1:17" x14ac:dyDescent="0.25">
      <c r="A9" s="4" t="s">
        <v>10</v>
      </c>
      <c r="B9" s="5"/>
      <c r="C9" s="5"/>
      <c r="D9" s="6">
        <f t="shared" si="0"/>
        <v>0</v>
      </c>
    </row>
    <row r="10" spans="1:17" x14ac:dyDescent="0.25">
      <c r="A10" s="4" t="s">
        <v>11</v>
      </c>
      <c r="B10" s="5"/>
      <c r="C10" s="5"/>
      <c r="D10" s="6">
        <f t="shared" si="0"/>
        <v>0</v>
      </c>
      <c r="I10" s="7"/>
    </row>
    <row r="11" spans="1:17" x14ac:dyDescent="0.25">
      <c r="A11" s="4" t="s">
        <v>12</v>
      </c>
      <c r="B11" s="5"/>
      <c r="C11" s="5"/>
      <c r="D11" s="6">
        <f t="shared" si="0"/>
        <v>0</v>
      </c>
      <c r="I11" s="7"/>
    </row>
    <row r="12" spans="1:17" x14ac:dyDescent="0.25">
      <c r="A12" s="4" t="s">
        <v>13</v>
      </c>
      <c r="B12" s="5"/>
      <c r="C12" s="5"/>
      <c r="D12" s="6">
        <f t="shared" si="0"/>
        <v>0</v>
      </c>
      <c r="I12" s="7"/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  <c r="H19" s="7"/>
    </row>
    <row r="20" spans="1:10" x14ac:dyDescent="0.25">
      <c r="A20" s="4" t="s">
        <v>6</v>
      </c>
      <c r="B20" s="5">
        <f>54809789.4+2805555.28</f>
        <v>57615344.68</v>
      </c>
      <c r="C20" s="5">
        <f>27426548.83+1785353.39</f>
        <v>29211902.219999999</v>
      </c>
      <c r="D20" s="6">
        <f t="shared" ref="D20:D30" si="1">B20+C20</f>
        <v>86827246.900000006</v>
      </c>
      <c r="H20" s="7"/>
    </row>
    <row r="21" spans="1:10" x14ac:dyDescent="0.25">
      <c r="A21" s="4" t="s">
        <v>7</v>
      </c>
      <c r="B21" s="5">
        <f>54369680.9+2886248.06</f>
        <v>57255928.960000001</v>
      </c>
      <c r="C21" s="5">
        <f>27205681.32+1836703.28</f>
        <v>29042384.600000001</v>
      </c>
      <c r="D21" s="6">
        <f t="shared" si="1"/>
        <v>86298313.560000002</v>
      </c>
      <c r="H21" s="7"/>
    </row>
    <row r="22" spans="1:10" x14ac:dyDescent="0.25">
      <c r="A22" s="4" t="s">
        <v>8</v>
      </c>
      <c r="B22" s="5">
        <f>2357794.6+52589505.2+2967711.72</f>
        <v>57915011.520000003</v>
      </c>
      <c r="C22" s="5">
        <v>29383034.670000002</v>
      </c>
      <c r="D22" s="6">
        <f t="shared" si="1"/>
        <v>87298046.189999998</v>
      </c>
    </row>
    <row r="23" spans="1:10" x14ac:dyDescent="0.25">
      <c r="A23" s="4" t="s">
        <v>9</v>
      </c>
      <c r="B23" s="5">
        <f>1999634.28+53383848.28+2980663.84</f>
        <v>58364146.400000006</v>
      </c>
      <c r="C23" s="5">
        <f>27710690.53+1896786.14</f>
        <v>29607476.670000002</v>
      </c>
      <c r="D23" s="6">
        <f t="shared" si="1"/>
        <v>87971623.070000008</v>
      </c>
      <c r="J23" s="7"/>
    </row>
    <row r="24" spans="1:10" x14ac:dyDescent="0.25">
      <c r="A24" s="4" t="s">
        <v>10</v>
      </c>
      <c r="B24" s="5"/>
      <c r="C24" s="5"/>
      <c r="D24" s="6">
        <f t="shared" si="1"/>
        <v>0</v>
      </c>
      <c r="J24" s="7"/>
    </row>
    <row r="25" spans="1:10" x14ac:dyDescent="0.25">
      <c r="A25" s="4" t="s">
        <v>11</v>
      </c>
      <c r="B25" s="5"/>
      <c r="C25" s="5"/>
      <c r="D25" s="6">
        <f t="shared" si="1"/>
        <v>0</v>
      </c>
      <c r="F25" s="7"/>
      <c r="J25" s="7"/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18" x14ac:dyDescent="0.25">
      <c r="A35" s="4" t="s">
        <v>6</v>
      </c>
      <c r="B35" s="5">
        <f>758275.27+47866.13</f>
        <v>806141.4</v>
      </c>
      <c r="C35" s="5">
        <v>349314.08</v>
      </c>
      <c r="D35" s="6">
        <f t="shared" ref="D35:D45" si="2">B35+C35</f>
        <v>1155455.48</v>
      </c>
      <c r="E35" s="7"/>
      <c r="J35" s="7"/>
    </row>
    <row r="36" spans="1:18" x14ac:dyDescent="0.25">
      <c r="A36" s="4" t="s">
        <v>7</v>
      </c>
      <c r="B36" s="5">
        <f>753249.87+47548.9</f>
        <v>800798.77</v>
      </c>
      <c r="C36" s="5">
        <v>345397.96</v>
      </c>
      <c r="D36" s="6">
        <f t="shared" si="2"/>
        <v>1146196.73</v>
      </c>
      <c r="E36" s="7"/>
      <c r="J36" s="7"/>
    </row>
    <row r="37" spans="1:18" x14ac:dyDescent="0.25">
      <c r="A37" s="4" t="s">
        <v>8</v>
      </c>
      <c r="B37" s="5">
        <f>48046.94+761139.71</f>
        <v>809186.64999999991</v>
      </c>
      <c r="C37" s="5">
        <v>346629.69</v>
      </c>
      <c r="D37" s="6">
        <f t="shared" si="2"/>
        <v>1155816.3399999999</v>
      </c>
      <c r="E37" s="7"/>
      <c r="J37" s="7"/>
    </row>
    <row r="38" spans="1:18" x14ac:dyDescent="0.25">
      <c r="A38" s="4" t="s">
        <v>9</v>
      </c>
      <c r="B38" s="5">
        <f>750985.76+47405.98</f>
        <v>798391.74</v>
      </c>
      <c r="C38" s="5">
        <v>345905.11</v>
      </c>
      <c r="D38" s="6">
        <f t="shared" si="2"/>
        <v>1144296.8500000001</v>
      </c>
      <c r="E38" s="10"/>
      <c r="F38" s="10"/>
      <c r="G38" s="10"/>
      <c r="H38" s="10"/>
      <c r="I38" s="10"/>
      <c r="J38" s="11"/>
      <c r="K38" s="10"/>
      <c r="L38" s="10"/>
      <c r="M38" s="10"/>
      <c r="N38" s="10"/>
      <c r="O38" s="10"/>
      <c r="P38" s="10"/>
      <c r="Q38" s="10"/>
      <c r="R38" s="10"/>
    </row>
    <row r="39" spans="1:18" x14ac:dyDescent="0.25">
      <c r="A39" s="4" t="s">
        <v>10</v>
      </c>
      <c r="B39" s="5"/>
      <c r="C39" s="5"/>
      <c r="D39" s="6">
        <f t="shared" si="2"/>
        <v>0</v>
      </c>
    </row>
    <row r="40" spans="1:18" x14ac:dyDescent="0.25">
      <c r="A40" s="4" t="s">
        <v>11</v>
      </c>
      <c r="B40" s="5"/>
      <c r="C40" s="5"/>
      <c r="D40" s="6">
        <f t="shared" si="2"/>
        <v>0</v>
      </c>
    </row>
    <row r="41" spans="1:18" x14ac:dyDescent="0.25">
      <c r="A41" s="4" t="s">
        <v>12</v>
      </c>
      <c r="B41" s="5"/>
      <c r="C41" s="5"/>
      <c r="D41" s="6">
        <f t="shared" si="2"/>
        <v>0</v>
      </c>
    </row>
    <row r="42" spans="1:18" x14ac:dyDescent="0.25">
      <c r="A42" s="4" t="s">
        <v>13</v>
      </c>
      <c r="B42" s="5"/>
      <c r="C42" s="5"/>
      <c r="D42" s="6">
        <f t="shared" si="2"/>
        <v>0</v>
      </c>
    </row>
    <row r="43" spans="1:18" x14ac:dyDescent="0.25">
      <c r="A43" s="4" t="s">
        <v>14</v>
      </c>
      <c r="B43" s="5"/>
      <c r="C43" s="5"/>
      <c r="D43" s="6">
        <f t="shared" si="2"/>
        <v>0</v>
      </c>
    </row>
    <row r="44" spans="1:18" x14ac:dyDescent="0.25">
      <c r="A44" s="4" t="s">
        <v>15</v>
      </c>
      <c r="B44" s="5"/>
      <c r="C44" s="5"/>
      <c r="D44" s="6">
        <f t="shared" si="2"/>
        <v>0</v>
      </c>
    </row>
    <row r="45" spans="1:18" x14ac:dyDescent="0.25">
      <c r="A45" s="4" t="s">
        <v>16</v>
      </c>
      <c r="B45" s="5"/>
      <c r="C45" s="5"/>
      <c r="D45" s="6">
        <f t="shared" si="2"/>
        <v>0</v>
      </c>
    </row>
    <row r="53" spans="5:5" x14ac:dyDescent="0.25">
      <c r="E53" s="12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2024-06-11T17:20:11Z</dcterms:created>
  <dcterms:modified xsi:type="dcterms:W3CDTF">2024-06-11T17:21:09Z</dcterms:modified>
</cp:coreProperties>
</file>